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038369\Desktop\Puljemateriale 2024\"/>
    </mc:Choice>
  </mc:AlternateContent>
  <bookViews>
    <workbookView xWindow="0" yWindow="0" windowWidth="21950" windowHeight="8630"/>
  </bookViews>
  <sheets>
    <sheet name="Budget- og regnskabsskema" sheetId="5" r:id="rId1"/>
    <sheet name="Budget- og regnskabsskema (gl)" sheetId="3" state="hidden" r:id="rId2"/>
    <sheet name="Ark1" sheetId="4" r:id="rId3"/>
  </sheets>
  <calcPr calcId="162913"/>
</workbook>
</file>

<file path=xl/calcChain.xml><?xml version="1.0" encoding="utf-8"?>
<calcChain xmlns="http://schemas.openxmlformats.org/spreadsheetml/2006/main">
  <c r="G85" i="5" l="1"/>
  <c r="J85" i="5"/>
  <c r="K54" i="5" l="1"/>
  <c r="K55" i="5"/>
  <c r="K56" i="5"/>
  <c r="K57" i="5"/>
  <c r="K58" i="5"/>
  <c r="K59" i="5"/>
  <c r="K60" i="5"/>
  <c r="G38" i="5" l="1"/>
  <c r="J38" i="5"/>
  <c r="G39" i="5"/>
  <c r="J39" i="5"/>
  <c r="G40" i="5"/>
  <c r="J40" i="5"/>
  <c r="G41" i="5"/>
  <c r="J41" i="5"/>
  <c r="G42" i="5"/>
  <c r="J42" i="5"/>
  <c r="G43" i="5"/>
  <c r="J43" i="5"/>
  <c r="G44" i="5"/>
  <c r="J44" i="5"/>
  <c r="G45" i="5"/>
  <c r="J45" i="5"/>
  <c r="G46" i="5"/>
  <c r="J46" i="5"/>
  <c r="G47" i="5"/>
  <c r="J47" i="5"/>
  <c r="G48" i="5"/>
  <c r="J48" i="5"/>
  <c r="G49" i="5"/>
  <c r="J49" i="5"/>
  <c r="G50" i="5"/>
  <c r="J50" i="5"/>
  <c r="G51" i="5"/>
  <c r="J51" i="5"/>
  <c r="G52" i="5"/>
  <c r="J52" i="5"/>
  <c r="K16" i="5"/>
  <c r="K18" i="5"/>
  <c r="K19" i="5"/>
  <c r="K20" i="5"/>
  <c r="K21" i="5"/>
  <c r="K22" i="5"/>
  <c r="K23" i="5"/>
  <c r="K24" i="5"/>
  <c r="G61" i="5" l="1"/>
  <c r="K49" i="5"/>
  <c r="K45" i="5"/>
  <c r="K41" i="5"/>
  <c r="K50" i="5"/>
  <c r="K46" i="5"/>
  <c r="K42" i="5"/>
  <c r="K39" i="5"/>
  <c r="K38" i="5"/>
  <c r="K48" i="5"/>
  <c r="J61" i="5"/>
  <c r="K52" i="5"/>
  <c r="K43" i="5"/>
  <c r="K47" i="5"/>
  <c r="K44" i="5"/>
  <c r="K51" i="5"/>
  <c r="K40" i="5"/>
  <c r="K25" i="5"/>
  <c r="J99" i="5"/>
  <c r="G99" i="5"/>
  <c r="J98" i="5"/>
  <c r="G98" i="5"/>
  <c r="J97" i="5"/>
  <c r="G97" i="5"/>
  <c r="J96" i="5"/>
  <c r="G96" i="5"/>
  <c r="J95" i="5"/>
  <c r="G95" i="5"/>
  <c r="J94" i="5"/>
  <c r="G94" i="5"/>
  <c r="J93" i="5"/>
  <c r="G93" i="5"/>
  <c r="J92" i="5"/>
  <c r="G92" i="5"/>
  <c r="J91" i="5"/>
  <c r="G91" i="5"/>
  <c r="J90" i="5"/>
  <c r="G90" i="5"/>
  <c r="J89" i="5"/>
  <c r="G89" i="5"/>
  <c r="J88" i="5"/>
  <c r="G88" i="5"/>
  <c r="J87" i="5"/>
  <c r="G87" i="5"/>
  <c r="J86" i="5"/>
  <c r="G86" i="5"/>
  <c r="N13" i="4"/>
  <c r="N42" i="4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M27" i="4"/>
  <c r="J27" i="4"/>
  <c r="M26" i="4"/>
  <c r="J26" i="4"/>
  <c r="N26" i="4" s="1"/>
  <c r="M25" i="4"/>
  <c r="J25" i="4"/>
  <c r="N25" i="4" s="1"/>
  <c r="M24" i="4"/>
  <c r="N24" i="4" s="1"/>
  <c r="J24" i="4"/>
  <c r="M23" i="4"/>
  <c r="J23" i="4"/>
  <c r="N23" i="4" s="1"/>
  <c r="M22" i="4"/>
  <c r="J22" i="4"/>
  <c r="N22" i="4" s="1"/>
  <c r="M21" i="4"/>
  <c r="J21" i="4"/>
  <c r="N21" i="4" s="1"/>
  <c r="M20" i="4"/>
  <c r="J20" i="4"/>
  <c r="N20" i="4" s="1"/>
  <c r="M19" i="4"/>
  <c r="J19" i="4"/>
  <c r="N19" i="4" s="1"/>
  <c r="M18" i="4"/>
  <c r="J18" i="4"/>
  <c r="N18" i="4" s="1"/>
  <c r="M17" i="4"/>
  <c r="J17" i="4"/>
  <c r="M16" i="4"/>
  <c r="J16" i="4"/>
  <c r="N16" i="4" s="1"/>
  <c r="M15" i="4"/>
  <c r="J15" i="4"/>
  <c r="N15" i="4" s="1"/>
  <c r="N14" i="4"/>
  <c r="M14" i="4"/>
  <c r="J14" i="4"/>
  <c r="M13" i="4"/>
  <c r="J13" i="4"/>
  <c r="K61" i="5" l="1"/>
  <c r="G108" i="5"/>
  <c r="J108" i="5"/>
  <c r="J43" i="4"/>
  <c r="M43" i="4"/>
  <c r="N17" i="4"/>
  <c r="N27" i="4"/>
  <c r="N43" i="4"/>
  <c r="H77" i="5" l="1"/>
  <c r="I77" i="5"/>
  <c r="I25" i="5" l="1"/>
  <c r="H25" i="5" l="1"/>
  <c r="J25" i="5" l="1"/>
  <c r="J28" i="5" l="1"/>
  <c r="J29" i="5" s="1"/>
  <c r="R79" i="3"/>
  <c r="I28" i="5" l="1"/>
  <c r="K28" i="5" s="1"/>
  <c r="M20" i="3"/>
  <c r="M21" i="3"/>
  <c r="M22" i="3"/>
  <c r="M23" i="3"/>
  <c r="M24" i="3"/>
  <c r="M25" i="3"/>
  <c r="M26" i="3"/>
  <c r="M27" i="3"/>
  <c r="M28" i="3"/>
  <c r="M19" i="3"/>
  <c r="I29" i="5" l="1"/>
  <c r="K29" i="5" s="1"/>
  <c r="M29" i="3"/>
  <c r="D9" i="3" s="1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N78" i="3"/>
  <c r="N77" i="3"/>
  <c r="N76" i="3"/>
  <c r="N75" i="3"/>
  <c r="N74" i="3"/>
  <c r="N73" i="3"/>
  <c r="N72" i="3"/>
  <c r="N71" i="3"/>
  <c r="N70" i="3"/>
  <c r="N69" i="3"/>
  <c r="N45" i="3"/>
  <c r="N44" i="3"/>
  <c r="N43" i="3"/>
  <c r="N42" i="3"/>
  <c r="N41" i="3"/>
  <c r="N40" i="3"/>
  <c r="N39" i="3"/>
  <c r="N38" i="3"/>
  <c r="N37" i="3"/>
  <c r="N36" i="3"/>
  <c r="N96" i="3" l="1"/>
  <c r="N64" i="3"/>
  <c r="H70" i="3" l="1"/>
  <c r="H71" i="3"/>
  <c r="H72" i="3"/>
  <c r="H73" i="3"/>
  <c r="H74" i="3"/>
  <c r="H75" i="3"/>
  <c r="H76" i="3"/>
  <c r="H77" i="3"/>
  <c r="H78" i="3"/>
  <c r="H69" i="3"/>
  <c r="H37" i="3" l="1"/>
  <c r="H38" i="3"/>
  <c r="H39" i="3"/>
  <c r="H40" i="3"/>
  <c r="H41" i="3"/>
  <c r="H42" i="3"/>
  <c r="H43" i="3"/>
  <c r="H44" i="3"/>
  <c r="H45" i="3"/>
  <c r="H36" i="3"/>
  <c r="H96" i="3"/>
  <c r="Q78" i="3"/>
  <c r="K78" i="3"/>
  <c r="Q77" i="3"/>
  <c r="K77" i="3"/>
  <c r="R77" i="3" s="1"/>
  <c r="Q76" i="3"/>
  <c r="K76" i="3"/>
  <c r="Q75" i="3"/>
  <c r="K75" i="3"/>
  <c r="Q74" i="3"/>
  <c r="K74" i="3"/>
  <c r="Q73" i="3"/>
  <c r="K73" i="3"/>
  <c r="R73" i="3" s="1"/>
  <c r="Q72" i="3"/>
  <c r="K72" i="3"/>
  <c r="Q71" i="3"/>
  <c r="K71" i="3"/>
  <c r="Q70" i="3"/>
  <c r="K70" i="3"/>
  <c r="Q69" i="3"/>
  <c r="K69" i="3"/>
  <c r="R69" i="3" s="1"/>
  <c r="Q45" i="3"/>
  <c r="Q44" i="3"/>
  <c r="Q43" i="3"/>
  <c r="Q42" i="3"/>
  <c r="Q41" i="3"/>
  <c r="Q40" i="3"/>
  <c r="Q39" i="3"/>
  <c r="Q38" i="3"/>
  <c r="Q37" i="3"/>
  <c r="Q36" i="3"/>
  <c r="R78" i="3" l="1"/>
  <c r="R71" i="3"/>
  <c r="R72" i="3"/>
  <c r="R75" i="3"/>
  <c r="R76" i="3"/>
  <c r="R70" i="3"/>
  <c r="R74" i="3"/>
  <c r="K96" i="3"/>
  <c r="Q96" i="3"/>
  <c r="Q64" i="3"/>
  <c r="H64" i="3"/>
  <c r="K36" i="3"/>
  <c r="R36" i="3" s="1"/>
  <c r="K37" i="3"/>
  <c r="R37" i="3" s="1"/>
  <c r="K38" i="3"/>
  <c r="R38" i="3" s="1"/>
  <c r="K39" i="3"/>
  <c r="R39" i="3" s="1"/>
  <c r="K40" i="3"/>
  <c r="R40" i="3" s="1"/>
  <c r="K41" i="3"/>
  <c r="R41" i="3" s="1"/>
  <c r="K42" i="3"/>
  <c r="R42" i="3" s="1"/>
  <c r="K43" i="3"/>
  <c r="R43" i="3" s="1"/>
  <c r="K44" i="3"/>
  <c r="R44" i="3" s="1"/>
  <c r="K45" i="3"/>
  <c r="R45" i="3" s="1"/>
  <c r="R96" i="3" l="1"/>
  <c r="R64" i="3"/>
  <c r="D10" i="3" s="1"/>
  <c r="D11" i="3" s="1"/>
  <c r="K64" i="3"/>
  <c r="C11" i="3" l="1"/>
</calcChain>
</file>

<file path=xl/sharedStrings.xml><?xml version="1.0" encoding="utf-8"?>
<sst xmlns="http://schemas.openxmlformats.org/spreadsheetml/2006/main" count="202" uniqueCount="102">
  <si>
    <t>Projekttitel</t>
  </si>
  <si>
    <t>Kontaktperson</t>
  </si>
  <si>
    <t>Nr</t>
  </si>
  <si>
    <t>Indtægter i alt</t>
  </si>
  <si>
    <t>Udgift/navn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</si>
  <si>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</si>
  <si>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</si>
  <si>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</si>
  <si>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</si>
  <si>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</si>
  <si>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</si>
  <si>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</si>
  <si>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</si>
  <si>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</si>
  <si>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BUDGET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</si>
  <si>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</si>
  <si>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</si>
  <si>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</si>
  <si>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</si>
  <si>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</si>
  <si>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t>LEDELSESERKLÆRING:</t>
  </si>
  <si>
    <t>Tabel 2: Udgiftsposter i projektet BUDGET</t>
  </si>
  <si>
    <t>Tabel 3: Udgiftsposter i projektet REGNSKAB</t>
  </si>
  <si>
    <t>År</t>
  </si>
  <si>
    <t>BUDGET i alt/ kr</t>
  </si>
  <si>
    <t>REGNSKAB i alt/ kr</t>
  </si>
  <si>
    <t>Projektnummer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</si>
  <si>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</si>
  <si>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</si>
  <si>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</si>
  <si>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</si>
  <si>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</si>
  <si>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</si>
  <si>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</si>
  <si>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 xml:space="preserve">6. Der er foretaget en faglig afrapportering og de data, der ligger til grund for det, er pålidelige. </t>
  </si>
  <si>
    <t>5. De oplysninger, som er meddelt om opfyldelsen af projektets eller aktivitetens formål og mål, herunder resultatkravene, er        dokumenterede.</t>
  </si>
  <si>
    <t>7. De dispositioner, der er omfattet af regnskabsaflæggelsen, er i overensstemmelse med meddelte
bevillinger, love og andre forskrifter samt med indgåede aftaler og sædvanlig praksis.</t>
  </si>
  <si>
    <t>Tilskudsmodtager</t>
  </si>
  <si>
    <t xml:space="preserve">[xxxxxx] </t>
  </si>
  <si>
    <t xml:space="preserve">Tabel 1: Finansiering af projektet </t>
  </si>
  <si>
    <t xml:space="preserve">Bemærkninger til REGNSKAB, herunder afvigelse mellem budgetterede og forbrugte midler: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</si>
  <si>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</si>
  <si>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</si>
  <si>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I alt/kr.</t>
  </si>
  <si>
    <t xml:space="preserve">[institutionsnavn] </t>
  </si>
  <si>
    <t>[xxxxxx]</t>
  </si>
  <si>
    <t xml:space="preserve">  </t>
  </si>
  <si>
    <t>Børne- og Undervisningsministeriet</t>
  </si>
  <si>
    <r>
      <t>BUDGET- OG REGNSKABSSKEMA: T</t>
    </r>
    <r>
      <rPr>
        <b/>
        <sz val="14"/>
        <rFont val="Calibri"/>
        <family val="2"/>
      </rPr>
      <t>ilskud til "Videnscenter for [centrets fulde navn]"</t>
    </r>
  </si>
  <si>
    <t>Videnscenter for [centrets fulde navn]</t>
  </si>
  <si>
    <t>[navn] (videnscenterchef)</t>
  </si>
  <si>
    <r>
      <rPr>
        <b/>
        <sz val="11"/>
        <color indexed="8"/>
        <rFont val="Calibri"/>
        <family val="2"/>
      </rPr>
      <t>Generelt BUDGET og REGNSKAB (</t>
    </r>
    <r>
      <rPr>
        <i/>
        <sz val="11"/>
        <color indexed="8"/>
        <rFont val="Calibri"/>
        <family val="2"/>
      </rPr>
      <t>Tabel 2-3</t>
    </r>
    <r>
      <rPr>
        <b/>
        <sz val="11"/>
        <color indexed="8"/>
        <rFont val="Calibri"/>
        <family val="2"/>
      </rPr>
      <t>):</t>
    </r>
    <r>
      <rPr>
        <sz val="11"/>
        <color indexed="8"/>
        <rFont val="Calibri"/>
        <family val="2"/>
      </rPr>
      <t xml:space="preserve">
</t>
    </r>
    <r>
      <rPr>
        <b/>
        <sz val="11"/>
        <color indexed="8"/>
        <rFont val="Calibri"/>
        <family val="2"/>
      </rPr>
      <t>Række 1-10</t>
    </r>
    <r>
      <rPr>
        <sz val="11"/>
        <color indexed="8"/>
        <rFont val="Calibri"/>
        <family val="2"/>
      </rPr>
      <t xml:space="preserve"> er beregnet til udgifter til løn. Timelønsatser ved frikøb af undervisningspersonale findes på ministeriets hjemmeside: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indexed="8"/>
        <rFont val="Calibri"/>
        <family val="2"/>
      </rPr>
      <t>Række 11-30</t>
    </r>
    <r>
      <rPr>
        <sz val="11"/>
        <color indexed="8"/>
        <rFont val="Calibri"/>
        <family val="2"/>
      </rPr>
      <t xml:space="preserve"> er beregnet til alle andre udgifter. </t>
    </r>
  </si>
  <si>
    <t>Videnscenterchef</t>
  </si>
  <si>
    <t>(Udfyld kun de hvide felter i skabelonen.)</t>
  </si>
  <si>
    <r>
      <t>Generelt BUDGET :
* Rækker 1 og 2</t>
    </r>
    <r>
      <rPr>
        <sz val="11"/>
        <color indexed="8"/>
        <rFont val="Calibri"/>
        <family val="2"/>
      </rPr>
      <t xml:space="preserve">  i </t>
    </r>
    <r>
      <rPr>
        <i/>
        <sz val="11"/>
        <color indexed="8"/>
        <rFont val="Calibri"/>
        <family val="2"/>
      </rPr>
      <t>Tabel 1</t>
    </r>
    <r>
      <rPr>
        <sz val="11"/>
        <color indexed="8"/>
        <rFont val="Calibri"/>
        <family val="2"/>
      </rPr>
      <t xml:space="preserve"> </t>
    </r>
    <r>
      <rPr>
        <u/>
        <sz val="11"/>
        <color indexed="8"/>
        <rFont val="Calibri"/>
        <family val="2"/>
      </rPr>
      <t>skal</t>
    </r>
    <r>
      <rPr>
        <sz val="11"/>
        <color indexed="8"/>
        <rFont val="Calibri"/>
        <family val="2"/>
      </rPr>
      <t xml:space="preserve"> være udfyldt. Øvrige finansieringskilder angives fra </t>
    </r>
    <r>
      <rPr>
        <i/>
        <sz val="11"/>
        <color indexed="8"/>
        <rFont val="Calibri"/>
        <family val="2"/>
      </rPr>
      <t>række 3</t>
    </r>
    <r>
      <rPr>
        <sz val="11"/>
        <color indexed="8"/>
        <rFont val="Calibri"/>
        <family val="2"/>
      </rPr>
      <t xml:space="preserve">. Udfyld </t>
    </r>
    <r>
      <rPr>
        <i/>
        <sz val="11"/>
        <color indexed="8"/>
        <rFont val="Calibri"/>
        <family val="2"/>
      </rPr>
      <t>Tabel 2</t>
    </r>
    <r>
      <rPr>
        <sz val="11"/>
        <color indexed="8"/>
        <rFont val="Calibri"/>
        <family val="2"/>
      </rPr>
      <t xml:space="preserve"> først og angiv finansiering i </t>
    </r>
    <r>
      <rPr>
        <i/>
        <sz val="11"/>
        <color indexed="8"/>
        <rFont val="Calibri"/>
        <family val="2"/>
      </rPr>
      <t xml:space="preserve">Tabel </t>
    </r>
    <r>
      <rPr>
        <sz val="11"/>
        <color indexed="8"/>
        <rFont val="Calibri"/>
        <family val="2"/>
      </rPr>
      <t xml:space="preserve">1 bagefter. 
*Tilføj </t>
    </r>
    <r>
      <rPr>
        <b/>
        <sz val="11"/>
        <color indexed="8"/>
        <rFont val="Calibri"/>
        <family val="2"/>
      </rPr>
      <t>flere række</t>
    </r>
    <r>
      <rPr>
        <i/>
        <sz val="11"/>
        <color indexed="8"/>
        <rFont val="Calibri"/>
        <family val="2"/>
      </rPr>
      <t>r</t>
    </r>
    <r>
      <rPr>
        <sz val="11"/>
        <color indexed="8"/>
        <rFont val="Calibri"/>
        <family val="2"/>
      </rPr>
      <t xml:space="preserve"> i tabellerne ved behov. Kopier derefter en række med en relevant formatering og indsæt formateringen i den/de tilføjede række (r). 
*Tilpas </t>
    </r>
    <r>
      <rPr>
        <b/>
        <sz val="11"/>
        <color indexed="8"/>
        <rFont val="Calibri"/>
        <family val="2"/>
      </rPr>
      <t>rækkehøjde</t>
    </r>
    <r>
      <rPr>
        <sz val="11"/>
        <color indexed="8"/>
        <rFont val="Calibri"/>
        <family val="2"/>
      </rPr>
      <t xml:space="preserve"> i de enkelte rækker, så al tekst i felterne, som er beregnet til angivelse af </t>
    </r>
    <r>
      <rPr>
        <i/>
        <sz val="11"/>
        <color indexed="8"/>
        <rFont val="Calibri"/>
        <family val="2"/>
      </rPr>
      <t>Indtægter</t>
    </r>
    <r>
      <rPr>
        <sz val="11"/>
        <color indexed="8"/>
        <rFont val="Calibri"/>
        <family val="2"/>
      </rPr>
      <t xml:space="preserve"> og </t>
    </r>
    <r>
      <rPr>
        <i/>
        <sz val="11"/>
        <color indexed="8"/>
        <rFont val="Calibri"/>
        <family val="2"/>
      </rPr>
      <t>Udgift/navn,</t>
    </r>
    <r>
      <rPr>
        <sz val="11"/>
        <color indexed="8"/>
        <rFont val="Calibri"/>
        <family val="2"/>
      </rPr>
      <t xml:space="preserve"> er synlig. </t>
    </r>
  </si>
  <si>
    <t>Budgetterede udgifter i alt</t>
  </si>
  <si>
    <t>Budgetkontrol</t>
  </si>
  <si>
    <r>
      <t>Budgetafvigelse</t>
    </r>
    <r>
      <rPr>
        <sz val="14"/>
        <color indexed="8"/>
        <rFont val="Calibri"/>
        <family val="2"/>
      </rPr>
      <t xml:space="preserve"> (Indtægter - udgifter)</t>
    </r>
  </si>
  <si>
    <t>Anden medfinansiering</t>
  </si>
  <si>
    <t>Antal måneder</t>
  </si>
  <si>
    <t>Sats pr. måned</t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</si>
  <si>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</si>
  <si>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</si>
  <si>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</si>
  <si>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</si>
  <si>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</si>
  <si>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</si>
  <si>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</si>
  <si>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</si>
  <si>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</si>
  <si>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</si>
  <si>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</si>
  <si>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</si>
  <si>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t>Egen medfinansiering</t>
  </si>
  <si>
    <r>
      <t>Børne- og Undervisningsministeriet (</t>
    </r>
    <r>
      <rPr>
        <i/>
        <sz val="14"/>
        <color indexed="8"/>
        <rFont val="Calibri"/>
        <family val="2"/>
      </rPr>
      <t>årets tilskudsbeløb</t>
    </r>
    <r>
      <rPr>
        <sz val="14"/>
        <color indexed="8"/>
        <rFont val="Calibri"/>
        <family val="2"/>
      </rPr>
      <t>)</t>
    </r>
  </si>
  <si>
    <t>REGNSKAB</t>
  </si>
  <si>
    <t>Tabel 3: Finansiering af projektet REGNSKAB</t>
  </si>
  <si>
    <t>Tabel 1: Finansiering af projektet BUDGET</t>
  </si>
  <si>
    <t>Udgiftstype</t>
  </si>
  <si>
    <r>
      <t xml:space="preserve">BUDGET- OG REGNSKABSSKEMA: </t>
    </r>
    <r>
      <rPr>
        <b/>
        <sz val="16"/>
        <rFont val="Calibri"/>
        <family val="2"/>
      </rPr>
      <t xml:space="preserve"> Projekttilskud fra Børne- og Undervisningsministeriet (</t>
    </r>
    <r>
      <rPr>
        <b/>
        <u/>
        <sz val="16"/>
        <rFont val="Calibri"/>
        <family val="2"/>
      </rPr>
      <t>tilskud med forbehold for FL</t>
    </r>
    <r>
      <rPr>
        <b/>
        <sz val="16"/>
        <rFont val="Calibri"/>
        <family val="2"/>
      </rPr>
      <t>)</t>
    </r>
  </si>
  <si>
    <t>Pulje</t>
  </si>
  <si>
    <r>
      <t xml:space="preserve">Projektnummer, jf. bevillingsbrevet
</t>
    </r>
    <r>
      <rPr>
        <i/>
        <sz val="10"/>
        <rFont val="Arial"/>
        <family val="2"/>
      </rPr>
      <t>(udfyldes ved revideret budget og regnskab)</t>
    </r>
  </si>
  <si>
    <t>Ansøger/tilskudsmodtager</t>
  </si>
  <si>
    <r>
      <t>Generelt BUDGET (</t>
    </r>
    <r>
      <rPr>
        <i/>
        <sz val="11"/>
        <color indexed="8"/>
        <rFont val="Calibri"/>
        <family val="2"/>
      </rPr>
      <t>Tabel 1</t>
    </r>
    <r>
      <rPr>
        <b/>
        <sz val="11"/>
        <color indexed="8"/>
        <rFont val="Calibri"/>
        <family val="2"/>
      </rPr>
      <t xml:space="preserve">) :
</t>
    </r>
    <r>
      <rPr>
        <sz val="11"/>
        <color indexed="8"/>
        <rFont val="Calibri"/>
        <family val="2"/>
      </rPr>
      <t xml:space="preserve">* Udfyld </t>
    </r>
    <r>
      <rPr>
        <i/>
        <sz val="11"/>
        <color indexed="8"/>
        <rFont val="Calibri"/>
        <family val="2"/>
      </rPr>
      <t>Tabel 2</t>
    </r>
    <r>
      <rPr>
        <sz val="11"/>
        <color indexed="8"/>
        <rFont val="Calibri"/>
        <family val="2"/>
      </rPr>
      <t xml:space="preserve"> først og angiv finansiering i </t>
    </r>
    <r>
      <rPr>
        <i/>
        <sz val="11"/>
        <color indexed="8"/>
        <rFont val="Calibri"/>
        <family val="2"/>
      </rPr>
      <t xml:space="preserve">Tabel </t>
    </r>
    <r>
      <rPr>
        <sz val="11"/>
        <color indexed="8"/>
        <rFont val="Calibri"/>
        <family val="2"/>
      </rPr>
      <t>1 bagefter. 
*</t>
    </r>
    <r>
      <rPr>
        <b/>
        <sz val="11"/>
        <color indexed="8"/>
        <rFont val="Calibri"/>
        <family val="2"/>
      </rPr>
      <t xml:space="preserve">Tilføj flere rækker </t>
    </r>
    <r>
      <rPr>
        <sz val="11"/>
        <color indexed="8"/>
        <rFont val="Calibri"/>
        <family val="2"/>
      </rPr>
      <t>i tabellerne ved behov. Kopier derefter en række med en relevant formatering og indsæt formateringen i den/de tilføjede række(r). 
*</t>
    </r>
    <r>
      <rPr>
        <b/>
        <sz val="11"/>
        <color indexed="8"/>
        <rFont val="Calibri"/>
        <family val="2"/>
      </rPr>
      <t>Tilpas rækkehøjde</t>
    </r>
    <r>
      <rPr>
        <sz val="11"/>
        <color indexed="8"/>
        <rFont val="Calibri"/>
        <family val="2"/>
      </rPr>
      <t xml:space="preserve"> i de enkelte rækker, så al tekst i felterne, som er beregnet til angivelse af </t>
    </r>
    <r>
      <rPr>
        <i/>
        <sz val="11"/>
        <color indexed="8"/>
        <rFont val="Calibri"/>
        <family val="2"/>
      </rPr>
      <t>Indtægter</t>
    </r>
    <r>
      <rPr>
        <i/>
        <sz val="11"/>
        <color indexed="8"/>
        <rFont val="Calibri"/>
        <family val="2"/>
      </rPr>
      <t>,</t>
    </r>
    <r>
      <rPr>
        <sz val="11"/>
        <color indexed="8"/>
        <rFont val="Calibri"/>
        <family val="2"/>
      </rPr>
      <t xml:space="preserve"> er synlig. </t>
    </r>
  </si>
  <si>
    <r>
      <t>Revision</t>
    </r>
    <r>
      <rPr>
        <i/>
        <sz val="10"/>
        <color indexed="8"/>
        <rFont val="Calibri"/>
        <family val="2"/>
      </rPr>
      <t/>
    </r>
  </si>
  <si>
    <r>
      <t>Revision</t>
    </r>
    <r>
      <rPr>
        <i/>
        <sz val="10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</si>
  <si>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Generelt REGNSKAB:</t>
    </r>
    <r>
      <rPr>
        <sz val="12"/>
        <rFont val="Calibri"/>
        <family val="2"/>
      </rPr>
      <t xml:space="preserve">
Regnskabet skal omfatte hele projektet/ aktiviteten. Underskrevet regnskab sendes til </t>
    </r>
    <r>
      <rPr>
        <u/>
        <sz val="12"/>
        <rFont val="Calibri"/>
        <family val="2"/>
      </rPr>
      <t>puljefou@uvm.dk</t>
    </r>
    <r>
      <rPr>
        <sz val="12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rFont val="Calibri"/>
        <family val="2"/>
      </rPr>
      <t>både</t>
    </r>
    <r>
      <rPr>
        <sz val="12"/>
        <rFont val="Calibri"/>
        <family val="2"/>
      </rPr>
      <t xml:space="preserve">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(påtegnet af ledelsen) og </t>
    </r>
    <r>
      <rPr>
        <b/>
        <sz val="12"/>
        <rFont val="Calibri"/>
        <family val="2"/>
      </rPr>
      <t>excel-fil</t>
    </r>
    <r>
      <rPr>
        <sz val="12"/>
        <rFont val="Calibri"/>
        <family val="2"/>
      </rPr>
      <t xml:space="preserve"> (den udfyldte skabelon).   </t>
    </r>
  </si>
  <si>
    <t>Ledelsæserklæringen afgives kun i forbindelse med regnskab.</t>
  </si>
  <si>
    <t>I overensstemmelse med bekendtgørelsen angivet i bevillingsbrevet bekræfter undertegnede hermed, at:</t>
  </si>
  <si>
    <t>2024/2025</t>
  </si>
  <si>
    <t>2026/2027</t>
  </si>
  <si>
    <t>2024-2025</t>
  </si>
  <si>
    <t>2026-2027</t>
  </si>
  <si>
    <t>Lønudgifter</t>
  </si>
  <si>
    <t>Andre relaterede udgifter</t>
  </si>
  <si>
    <t>Pulje til opsøgende arbejde 2024-2026</t>
  </si>
  <si>
    <t>Tabel 2: Specificering af udgifter i projektet</t>
  </si>
  <si>
    <r>
      <t>Egen medfinansiering (</t>
    </r>
    <r>
      <rPr>
        <i/>
        <sz val="14"/>
        <rFont val="Calibri"/>
        <family val="2"/>
      </rPr>
      <t>50 pct. af det samlede budget</t>
    </r>
    <r>
      <rPr>
        <sz val="14"/>
        <rFont val="Calibri"/>
        <family val="2"/>
      </rPr>
      <t>)</t>
    </r>
  </si>
  <si>
    <r>
      <rPr>
        <b/>
        <sz val="11"/>
        <color indexed="8"/>
        <rFont val="Calibri"/>
        <family val="2"/>
      </rPr>
      <t>Generelt BUDGET og REGNSKAB (</t>
    </r>
    <r>
      <rPr>
        <i/>
        <sz val="11"/>
        <color indexed="8"/>
        <rFont val="Calibri"/>
        <family val="2"/>
      </rPr>
      <t>Tabel 2 og 4</t>
    </r>
    <r>
      <rPr>
        <b/>
        <sz val="11"/>
        <color indexed="8"/>
        <rFont val="Calibri"/>
        <family val="2"/>
      </rPr>
      <t>):</t>
    </r>
    <r>
      <rPr>
        <sz val="11"/>
        <color indexed="8"/>
        <rFont val="Calibri"/>
        <family val="2"/>
      </rPr>
      <t xml:space="preserve">
*</t>
    </r>
    <r>
      <rPr>
        <b/>
        <sz val="11"/>
        <color indexed="8"/>
        <rFont val="Calibri"/>
        <family val="2"/>
      </rPr>
      <t>Række 1-15</t>
    </r>
    <r>
      <rPr>
        <sz val="11"/>
        <color indexed="8"/>
        <rFont val="Calibri"/>
        <family val="2"/>
      </rPr>
      <t xml:space="preserve"> er beregnet til udgifter til løn.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1"/>
        <color indexed="8"/>
        <rFont val="Calibri"/>
        <family val="2"/>
      </rPr>
      <t>Række 17-22</t>
    </r>
    <r>
      <rPr>
        <sz val="11"/>
        <color indexed="8"/>
        <rFont val="Calibri"/>
        <family val="2"/>
      </rPr>
      <t xml:space="preserve"> er beregnet til alle andre udgifter, som f.eks. køb af ydelser, materialer og transport. 
*</t>
    </r>
    <r>
      <rPr>
        <b/>
        <sz val="11"/>
        <color indexed="8"/>
        <rFont val="Calibri"/>
        <family val="2"/>
      </rPr>
      <t xml:space="preserve">Række 23 </t>
    </r>
    <r>
      <rPr>
        <sz val="11"/>
        <color indexed="8"/>
        <rFont val="Calibri"/>
        <family val="2"/>
      </rPr>
      <t>er beregnet til udgiften til revision. 
*</t>
    </r>
    <r>
      <rPr>
        <b/>
        <sz val="11"/>
        <color indexed="8"/>
        <rFont val="Calibri"/>
        <family val="2"/>
      </rPr>
      <t>Tilføj flere rækker</t>
    </r>
    <r>
      <rPr>
        <sz val="11"/>
        <color indexed="8"/>
        <rFont val="Calibri"/>
        <family val="2"/>
      </rPr>
      <t xml:space="preserve"> i tabelen ved behov. Kopier derefter en række med en relevant formatering og indsæt formateringen i den/de tilføjede række(r). 
*</t>
    </r>
    <r>
      <rPr>
        <b/>
        <sz val="11"/>
        <color indexed="8"/>
        <rFont val="Calibri"/>
        <family val="2"/>
      </rPr>
      <t>Tilpas rækkehøjde</t>
    </r>
    <r>
      <rPr>
        <sz val="11"/>
        <color indexed="8"/>
        <rFont val="Calibri"/>
        <family val="2"/>
      </rPr>
      <t xml:space="preserve"> i de enkelte rækker, så al tekst i felterne, som er beregnet til angivelse af </t>
    </r>
    <r>
      <rPr>
        <i/>
        <sz val="11"/>
        <color indexed="8"/>
        <rFont val="Calibri"/>
        <family val="2"/>
      </rPr>
      <t>Udgiftstype</t>
    </r>
    <r>
      <rPr>
        <sz val="11"/>
        <color indexed="8"/>
        <rFont val="Calibri"/>
        <family val="2"/>
      </rPr>
      <t xml:space="preserve">, er synlig. 
</t>
    </r>
  </si>
  <si>
    <r>
      <rPr>
        <b/>
        <sz val="14"/>
        <rFont val="Calibri"/>
        <family val="2"/>
      </rPr>
      <t xml:space="preserve">Bemærkninger til BUDGET: 
</t>
    </r>
    <r>
      <rPr>
        <sz val="14"/>
        <rFont val="Calibri"/>
        <family val="2"/>
      </rPr>
      <t>(Angiv evt. bemærkninger til budgettet her.)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</si>
  <si>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
</t>
    </r>
    <r>
      <rPr>
        <sz val="14"/>
        <rFont val="Calibri"/>
        <family val="2"/>
      </rPr>
      <t>(Redegør for evt. afvigelser mellem budgettet og regnskabet og angiv evt. yderligere bemærkninger til regnskabet her.)</t>
    </r>
  </si>
  <si>
    <t>Tabel 4: Udgiftsposter i projektet REGNSKAB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</si>
</sst>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14"/>
      <color indexed="8"/>
      <name val="Arial"/>
      <family val="2"/>
    </font>
    <font>
      <b/>
      <sz val="15"/>
      <name val="Calibri"/>
      <family val="2"/>
    </font>
    <font>
      <b/>
      <i/>
      <sz val="14"/>
      <color rgb="FFFF0000"/>
      <name val="Calibri"/>
      <family val="2"/>
    </font>
    <font>
      <b/>
      <i/>
      <sz val="14"/>
      <color indexed="8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i/>
      <sz val="10"/>
      <name val="Arial"/>
      <family val="2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b/>
      <u/>
      <sz val="16"/>
      <name val="Calibri"/>
      <family val="2"/>
    </font>
    <font>
      <i/>
      <sz val="14"/>
      <color indexed="8"/>
      <name val="Calibri"/>
      <family val="2"/>
    </font>
    <font>
      <i/>
      <sz val="10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i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4" fillId="0" borderId="0" xfId="0" applyFont="1" applyFill="1" applyBorder="1"/>
    <xf numFmtId="0" fontId="4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/>
    <xf numFmtId="164" fontId="4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7" fillId="0" borderId="0" xfId="0" applyFont="1" applyFill="1"/>
    <xf numFmtId="0" fontId="4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4" fontId="4" fillId="0" borderId="4" xfId="0" applyNumberFormat="1" applyFont="1" applyBorder="1"/>
    <xf numFmtId="0" fontId="4" fillId="0" borderId="0" xfId="0" applyFont="1" applyBorder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3" fontId="3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2" fillId="0" borderId="0" xfId="0" applyFont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4" fillId="3" borderId="1" xfId="0" applyFont="1" applyFill="1" applyBorder="1"/>
    <xf numFmtId="164" fontId="4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3" borderId="1" xfId="0" applyFont="1" applyFill="1" applyBorder="1" applyAlignment="1"/>
    <xf numFmtId="0" fontId="3" fillId="5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3" fillId="0" borderId="0" xfId="0" applyFont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right"/>
    </xf>
    <xf numFmtId="0" fontId="3" fillId="7" borderId="2" xfId="0" applyFont="1" applyFill="1" applyBorder="1" applyAlignment="1"/>
    <xf numFmtId="0" fontId="3" fillId="6" borderId="2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4" xfId="0" applyFont="1" applyBorder="1" applyAlignment="1"/>
    <xf numFmtId="0" fontId="3" fillId="3" borderId="2" xfId="0" applyFont="1" applyFill="1" applyBorder="1" applyAlignment="1">
      <alignment vertical="top"/>
    </xf>
    <xf numFmtId="0" fontId="3" fillId="3" borderId="12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4" fontId="4" fillId="0" borderId="1" xfId="0" applyNumberFormat="1" applyFont="1" applyBorder="1" applyAlignment="1">
      <alignment horizontal="right"/>
    </xf>
    <xf numFmtId="4" fontId="4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/>
    <xf numFmtId="4" fontId="3" fillId="3" borderId="1" xfId="0" applyNumberFormat="1" applyFont="1" applyFill="1" applyBorder="1"/>
    <xf numFmtId="0" fontId="4" fillId="0" borderId="0" xfId="0" applyFont="1" applyBorder="1" applyAlignment="1">
      <alignment horizontal="left" vertical="top" wrapText="1"/>
    </xf>
    <xf numFmtId="3" fontId="4" fillId="3" borderId="1" xfId="0" applyNumberFormat="1" applyFont="1" applyFill="1" applyBorder="1" applyAlignment="1"/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9" fillId="3" borderId="1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4" fillId="8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/>
    <xf numFmtId="3" fontId="4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/>
    <xf numFmtId="0" fontId="2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wrapText="1"/>
    </xf>
    <xf numFmtId="4" fontId="4" fillId="8" borderId="2" xfId="0" applyNumberFormat="1" applyFont="1" applyFill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3" fillId="8" borderId="1" xfId="0" applyNumberFormat="1" applyFont="1" applyFill="1" applyBorder="1" applyAlignment="1">
      <alignment horizontal="right"/>
    </xf>
    <xf numFmtId="4" fontId="3" fillId="3" borderId="1" xfId="0" applyNumberFormat="1" applyFont="1" applyFill="1" applyBorder="1" applyAlignment="1"/>
    <xf numFmtId="4" fontId="3" fillId="3" borderId="2" xfId="0" applyNumberFormat="1" applyFont="1" applyFill="1" applyBorder="1"/>
    <xf numFmtId="4" fontId="9" fillId="0" borderId="1" xfId="0" applyNumberFormat="1" applyFont="1" applyBorder="1" applyAlignment="1">
      <alignment horizontal="right"/>
    </xf>
    <xf numFmtId="4" fontId="3" fillId="8" borderId="1" xfId="0" applyNumberFormat="1" applyFont="1" applyFill="1" applyBorder="1"/>
    <xf numFmtId="0" fontId="6" fillId="0" borderId="0" xfId="0" applyFont="1" applyFill="1" applyBorder="1"/>
    <xf numFmtId="0" fontId="17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vertical="center"/>
    </xf>
    <xf numFmtId="4" fontId="4" fillId="0" borderId="1" xfId="0" applyNumberFormat="1" applyFont="1" applyBorder="1" applyAlignment="1">
      <alignment horizontal="right" vertical="top"/>
    </xf>
    <xf numFmtId="4" fontId="4" fillId="8" borderId="1" xfId="0" applyNumberFormat="1" applyFont="1" applyFill="1" applyBorder="1" applyAlignment="1">
      <alignment horizontal="right" vertical="top"/>
    </xf>
    <xf numFmtId="4" fontId="4" fillId="3" borderId="1" xfId="0" applyNumberFormat="1" applyFont="1" applyFill="1" applyBorder="1" applyAlignment="1">
      <alignment horizontal="right" vertical="top"/>
    </xf>
    <xf numFmtId="4" fontId="9" fillId="3" borderId="1" xfId="0" applyNumberFormat="1" applyFont="1" applyFill="1" applyBorder="1" applyAlignment="1">
      <alignment horizontal="right" vertical="top"/>
    </xf>
    <xf numFmtId="4" fontId="3" fillId="3" borderId="1" xfId="0" applyNumberFormat="1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4" fontId="3" fillId="8" borderId="1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/>
    </xf>
    <xf numFmtId="3" fontId="3" fillId="0" borderId="0" xfId="0" applyNumberFormat="1" applyFont="1" applyFill="1" applyBorder="1" applyAlignment="1">
      <alignment horizontal="right" vertical="top" wrapText="1"/>
    </xf>
    <xf numFmtId="0" fontId="8" fillId="3" borderId="1" xfId="0" applyFont="1" applyFill="1" applyBorder="1" applyAlignment="1">
      <alignment horizontal="center" vertical="top"/>
    </xf>
    <xf numFmtId="4" fontId="9" fillId="8" borderId="1" xfId="0" applyNumberFormat="1" applyFont="1" applyFill="1" applyBorder="1" applyAlignment="1">
      <alignment vertical="top"/>
    </xf>
    <xf numFmtId="3" fontId="4" fillId="3" borderId="1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4" fontId="3" fillId="5" borderId="1" xfId="0" applyNumberFormat="1" applyFont="1" applyFill="1" applyBorder="1" applyAlignment="1">
      <alignment vertical="top"/>
    </xf>
    <xf numFmtId="0" fontId="12" fillId="0" borderId="0" xfId="0" applyFont="1" applyAlignment="1">
      <alignment vertical="top"/>
    </xf>
    <xf numFmtId="4" fontId="9" fillId="0" borderId="1" xfId="0" applyNumberFormat="1" applyFont="1" applyBorder="1" applyAlignment="1">
      <alignment horizontal="right" vertical="top"/>
    </xf>
    <xf numFmtId="0" fontId="3" fillId="5" borderId="1" xfId="0" applyFont="1" applyFill="1" applyBorder="1" applyAlignment="1">
      <alignment vertical="top"/>
    </xf>
    <xf numFmtId="0" fontId="3" fillId="7" borderId="1" xfId="0" applyFont="1" applyFill="1" applyBorder="1" applyAlignment="1"/>
    <xf numFmtId="0" fontId="3" fillId="6" borderId="1" xfId="0" applyFont="1" applyFill="1" applyBorder="1" applyAlignment="1"/>
    <xf numFmtId="4" fontId="8" fillId="8" borderId="1" xfId="0" applyNumberFormat="1" applyFont="1" applyFill="1" applyBorder="1" applyAlignment="1">
      <alignment vertical="top"/>
    </xf>
    <xf numFmtId="4" fontId="9" fillId="0" borderId="1" xfId="0" quotePrefix="1" applyNumberFormat="1" applyFont="1" applyBorder="1" applyAlignment="1">
      <alignment horizontal="right" vertical="top"/>
    </xf>
    <xf numFmtId="4" fontId="9" fillId="8" borderId="1" xfId="0" applyNumberFormat="1" applyFont="1" applyFill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vertical="top"/>
    </xf>
    <xf numFmtId="4" fontId="4" fillId="8" borderId="1" xfId="0" applyNumberFormat="1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16" fillId="0" borderId="0" xfId="0" applyFont="1" applyFill="1"/>
    <xf numFmtId="0" fontId="3" fillId="3" borderId="1" xfId="0" applyFont="1" applyFill="1" applyBorder="1" applyAlignment="1">
      <alignment horizontal="right"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0" fontId="3" fillId="3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right" vertical="top"/>
    </xf>
    <xf numFmtId="4" fontId="9" fillId="0" borderId="0" xfId="0" applyNumberFormat="1" applyFont="1" applyFill="1" applyBorder="1" applyAlignment="1">
      <alignment horizontal="right" vertical="top"/>
    </xf>
    <xf numFmtId="4" fontId="3" fillId="0" borderId="0" xfId="0" applyNumberFormat="1" applyFont="1" applyFill="1" applyBorder="1" applyAlignment="1">
      <alignment vertical="top"/>
    </xf>
    <xf numFmtId="0" fontId="3" fillId="0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7" borderId="1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24" fillId="8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/>
    </xf>
    <xf numFmtId="0" fontId="3" fillId="7" borderId="14" xfId="0" applyFont="1" applyFill="1" applyBorder="1" applyAlignment="1">
      <alignment horizontal="left" vertical="top" wrapText="1"/>
    </xf>
    <xf numFmtId="0" fontId="3" fillId="7" borderId="15" xfId="0" applyFont="1" applyFill="1" applyBorder="1" applyAlignment="1">
      <alignment horizontal="left" vertical="top" wrapText="1"/>
    </xf>
    <xf numFmtId="0" fontId="3" fillId="7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8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12" xfId="0" applyNumberFormat="1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12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center"/>
    </xf>
    <xf numFmtId="4" fontId="4" fillId="0" borderId="2" xfId="0" applyNumberFormat="1" applyFont="1" applyBorder="1" applyAlignment="1">
      <alignment horizontal="left" vertical="top" wrapText="1"/>
    </xf>
    <xf numFmtId="4" fontId="4" fillId="0" borderId="12" xfId="0" applyNumberFormat="1" applyFont="1" applyBorder="1" applyAlignment="1">
      <alignment horizontal="left" vertical="top" wrapText="1"/>
    </xf>
    <xf numFmtId="4" fontId="4" fillId="0" borderId="13" xfId="0" applyNumberFormat="1" applyFont="1" applyBorder="1" applyAlignment="1">
      <alignment horizontal="left" vertical="top" wrapText="1"/>
    </xf>
    <xf numFmtId="0" fontId="3" fillId="3" borderId="14" xfId="0" applyFont="1" applyFill="1" applyBorder="1"/>
    <xf numFmtId="0" fontId="3" fillId="3" borderId="3" xfId="0" applyFont="1" applyFill="1" applyBorder="1"/>
    <xf numFmtId="0" fontId="3" fillId="3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4" fontId="31" fillId="3" borderId="2" xfId="0" applyNumberFormat="1" applyFont="1" applyFill="1" applyBorder="1" applyAlignment="1">
      <alignment horizontal="left" vertical="top" wrapText="1"/>
    </xf>
    <xf numFmtId="4" fontId="31" fillId="3" borderId="12" xfId="0" applyNumberFormat="1" applyFont="1" applyFill="1" applyBorder="1" applyAlignment="1">
      <alignment horizontal="left" vertical="top" wrapText="1"/>
    </xf>
    <xf numFmtId="4" fontId="31" fillId="3" borderId="13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left" vertical="top" wrapText="1"/>
    </xf>
    <xf numFmtId="4" fontId="3" fillId="3" borderId="12" xfId="0" applyNumberFormat="1" applyFont="1" applyFill="1" applyBorder="1" applyAlignment="1">
      <alignment horizontal="left" vertical="top" wrapText="1"/>
    </xf>
    <xf numFmtId="4" fontId="3" fillId="3" borderId="13" xfId="0" applyNumberFormat="1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left" vertical="top" wrapText="1"/>
    </xf>
    <xf numFmtId="0" fontId="17" fillId="8" borderId="1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4" fontId="3" fillId="3" borderId="1" xfId="0" applyNumberFormat="1" applyFont="1" applyFill="1" applyBorder="1" applyAlignment="1"/>
    <xf numFmtId="0" fontId="17" fillId="0" borderId="2" xfId="0" applyFont="1" applyFill="1" applyBorder="1" applyAlignment="1">
      <alignment horizontal="left" vertical="top" wrapText="1"/>
    </xf>
    <xf numFmtId="0" fontId="17" fillId="0" borderId="12" xfId="0" applyFont="1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left" wrapText="1"/>
    </xf>
    <xf numFmtId="4" fontId="4" fillId="0" borderId="12" xfId="0" applyNumberFormat="1" applyFont="1" applyBorder="1" applyAlignment="1">
      <alignment horizontal="left" wrapText="1"/>
    </xf>
    <xf numFmtId="4" fontId="4" fillId="0" borderId="13" xfId="0" applyNumberFormat="1" applyFont="1" applyBorder="1" applyAlignment="1">
      <alignment horizontal="left" wrapText="1"/>
    </xf>
    <xf numFmtId="0" fontId="3" fillId="7" borderId="5" xfId="0" applyFont="1" applyFill="1" applyBorder="1" applyAlignment="1">
      <alignment horizontal="center" wrapText="1"/>
    </xf>
    <xf numFmtId="0" fontId="3" fillId="7" borderId="1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" fontId="3" fillId="3" borderId="2" xfId="0" applyNumberFormat="1" applyFont="1" applyFill="1" applyBorder="1" applyAlignment="1">
      <alignment horizontal="left" wrapText="1"/>
    </xf>
    <xf numFmtId="4" fontId="3" fillId="3" borderId="12" xfId="0" applyNumberFormat="1" applyFont="1" applyFill="1" applyBorder="1" applyAlignment="1">
      <alignment horizontal="left" wrapText="1"/>
    </xf>
    <xf numFmtId="4" fontId="3" fillId="3" borderId="13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13" xfId="0" applyFont="1" applyFill="1" applyBorder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4" fontId="4" fillId="8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4" fontId="4" fillId="0" borderId="1" xfId="0" applyNumberFormat="1" applyFont="1" applyFill="1" applyBorder="1" applyAlignment="1">
      <alignment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wrapText="1"/>
    </xf>
    <xf numFmtId="0" fontId="4" fillId="0" borderId="12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4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4" fillId="4" borderId="13" xfId="0" applyFont="1" applyFill="1" applyBorder="1" applyAlignment="1">
      <alignment horizontal="left"/>
    </xf>
    <xf numFmtId="0" fontId="4" fillId="0" borderId="0" xfId="0" applyFont="1" applyBorder="1" applyAlignment="1">
      <alignment vertical="top" wrapText="1"/>
    </xf>
    <xf numFmtId="0" fontId="3" fillId="3" borderId="1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 vertical="top" wrapText="1"/>
    </xf>
    <xf numFmtId="0" fontId="3" fillId="6" borderId="15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5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3" borderId="13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left"/>
    </xf>
    <xf numFmtId="4" fontId="3" fillId="3" borderId="12" xfId="0" applyNumberFormat="1" applyFont="1" applyFill="1" applyBorder="1" applyAlignment="1">
      <alignment horizontal="left"/>
    </xf>
    <xf numFmtId="4" fontId="3" fillId="3" borderId="13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" fontId="3" fillId="3" borderId="1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2"/>
  <sheetViews>
    <sheetView tabSelected="1" zoomScale="77" zoomScaleNormal="90" zoomScaleSheetLayoutView="80" workbookViewId="0">
      <selection activeCell="A80" sqref="A80:G80"/>
    </sheetView>
  </sheetViews>
  <sheetFormatPr defaultColWidth="9.1796875" defaultRowHeight="18.5" x14ac:dyDescent="0.45"/>
  <cols>
    <col min="1" max="1" width="6" style="8" customWidth="1"/>
    <col min="2" max="2" width="20.453125" style="8" customWidth="1"/>
    <col min="3" max="3" width="22.1796875" style="8" customWidth="1"/>
    <col min="4" max="4" width="10.54296875" style="8" customWidth="1"/>
    <col min="5" max="9" width="15.81640625" style="8" customWidth="1"/>
    <col min="10" max="10" width="15.54296875" style="8" customWidth="1"/>
    <col min="11" max="11" width="15.81640625" style="8" hidden="1" customWidth="1"/>
    <col min="12" max="12" width="15.7265625" style="8" customWidth="1"/>
    <col min="13" max="13" width="20.7265625" style="8" customWidth="1"/>
    <col min="14" max="16384" width="9.1796875" style="8"/>
  </cols>
  <sheetData>
    <row r="1" spans="1:11" s="22" customFormat="1" ht="30" customHeight="1" x14ac:dyDescent="0.5">
      <c r="A1" s="150" t="s">
        <v>79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1" s="2" customFormat="1" ht="23.25" customHeight="1" x14ac:dyDescent="0.45">
      <c r="A2" s="71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83" customFormat="1" ht="22" customHeight="1" x14ac:dyDescent="0.25">
      <c r="A3" s="184" t="s">
        <v>80</v>
      </c>
      <c r="B3" s="184"/>
      <c r="C3" s="184"/>
      <c r="D3" s="184"/>
      <c r="E3" s="185" t="s">
        <v>95</v>
      </c>
      <c r="F3" s="185"/>
      <c r="G3" s="185"/>
      <c r="H3" s="185"/>
      <c r="I3" s="185"/>
      <c r="J3" s="185"/>
      <c r="K3" s="185"/>
    </row>
    <row r="4" spans="1:11" s="83" customFormat="1" ht="22" customHeight="1" x14ac:dyDescent="0.25">
      <c r="A4" s="202" t="s">
        <v>0</v>
      </c>
      <c r="B4" s="203"/>
      <c r="C4" s="203"/>
      <c r="D4" s="204"/>
      <c r="E4" s="177"/>
      <c r="F4" s="177"/>
      <c r="G4" s="177"/>
      <c r="H4" s="177"/>
      <c r="I4" s="177"/>
      <c r="J4" s="177"/>
      <c r="K4" s="177"/>
    </row>
    <row r="5" spans="1:11" s="83" customFormat="1" ht="43.15" customHeight="1" x14ac:dyDescent="0.25">
      <c r="A5" s="184" t="s">
        <v>81</v>
      </c>
      <c r="B5" s="184"/>
      <c r="C5" s="184"/>
      <c r="D5" s="184"/>
      <c r="E5" s="177"/>
      <c r="F5" s="177"/>
      <c r="G5" s="177"/>
      <c r="H5" s="177"/>
      <c r="I5" s="177"/>
      <c r="J5" s="177"/>
      <c r="K5" s="177"/>
    </row>
    <row r="6" spans="1:11" s="83" customFormat="1" ht="23.15" customHeight="1" x14ac:dyDescent="0.25">
      <c r="A6" s="184" t="s">
        <v>82</v>
      </c>
      <c r="B6" s="184"/>
      <c r="C6" s="184"/>
      <c r="D6" s="184"/>
      <c r="E6" s="177"/>
      <c r="F6" s="177"/>
      <c r="G6" s="177"/>
      <c r="H6" s="177"/>
      <c r="I6" s="177"/>
      <c r="J6" s="177"/>
      <c r="K6" s="177"/>
    </row>
    <row r="7" spans="1:11" s="83" customFormat="1" ht="22" customHeight="1" x14ac:dyDescent="0.25">
      <c r="A7" s="184" t="s">
        <v>1</v>
      </c>
      <c r="B7" s="184"/>
      <c r="C7" s="184"/>
      <c r="D7" s="184"/>
      <c r="E7" s="177"/>
      <c r="F7" s="177"/>
      <c r="G7" s="177"/>
      <c r="H7" s="177"/>
      <c r="I7" s="177"/>
      <c r="J7" s="177"/>
      <c r="K7" s="177"/>
    </row>
    <row r="8" spans="1:11" s="4" customFormat="1" ht="15" customHeight="1" x14ac:dyDescent="0.45">
      <c r="A8" s="25"/>
      <c r="B8" s="25"/>
      <c r="C8" s="25"/>
      <c r="D8" s="41"/>
      <c r="E8" s="41"/>
      <c r="F8" s="41"/>
      <c r="G8" s="5"/>
      <c r="H8" s="2"/>
      <c r="I8" s="2"/>
    </row>
    <row r="9" spans="1:11" s="4" customFormat="1" ht="22" customHeight="1" x14ac:dyDescent="0.35">
      <c r="A9" s="186" t="s">
        <v>83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</row>
    <row r="10" spans="1:11" s="4" customFormat="1" ht="44.5" customHeight="1" x14ac:dyDescent="0.35">
      <c r="A10" s="186"/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1" s="4" customFormat="1" ht="15" customHeight="1" x14ac:dyDescent="0.45">
      <c r="A11" s="25"/>
      <c r="B11" s="25"/>
      <c r="C11" s="25"/>
      <c r="D11" s="24"/>
      <c r="E11" s="24"/>
      <c r="F11" s="24"/>
      <c r="G11" s="5"/>
      <c r="H11" s="2"/>
      <c r="I11" s="2"/>
    </row>
    <row r="12" spans="1:11" ht="22" customHeight="1" x14ac:dyDescent="0.45">
      <c r="A12" s="144" t="s">
        <v>77</v>
      </c>
      <c r="B12" s="144"/>
      <c r="C12" s="144"/>
      <c r="D12" s="144"/>
      <c r="E12" s="144"/>
      <c r="F12" s="144"/>
      <c r="G12" s="144"/>
    </row>
    <row r="13" spans="1:11" s="2" customFormat="1" ht="29.5" customHeight="1" x14ac:dyDescent="0.45">
      <c r="A13" s="170" t="s">
        <v>2</v>
      </c>
      <c r="B13" s="172" t="s">
        <v>12</v>
      </c>
      <c r="C13" s="172"/>
      <c r="D13" s="172"/>
      <c r="E13" s="172"/>
      <c r="F13" s="172"/>
      <c r="G13" s="172"/>
      <c r="H13" s="178" t="s">
        <v>14</v>
      </c>
      <c r="I13" s="179"/>
      <c r="J13" s="179"/>
      <c r="K13" s="180"/>
    </row>
    <row r="14" spans="1:11" s="2" customFormat="1" x14ac:dyDescent="0.45">
      <c r="A14" s="171"/>
      <c r="B14" s="172"/>
      <c r="C14" s="172"/>
      <c r="D14" s="172"/>
      <c r="E14" s="172"/>
      <c r="F14" s="172"/>
      <c r="G14" s="172"/>
      <c r="H14" s="28">
        <v>2024</v>
      </c>
      <c r="I14" s="28">
        <v>2025</v>
      </c>
      <c r="J14" s="133" t="s">
        <v>92</v>
      </c>
      <c r="K14" s="113" t="s">
        <v>43</v>
      </c>
    </row>
    <row r="15" spans="1:11" s="91" customFormat="1" ht="22" customHeight="1" x14ac:dyDescent="0.25">
      <c r="A15" s="89">
        <v>1</v>
      </c>
      <c r="B15" s="143" t="s">
        <v>74</v>
      </c>
      <c r="C15" s="143"/>
      <c r="D15" s="143"/>
      <c r="E15" s="143"/>
      <c r="F15" s="143"/>
      <c r="G15" s="143"/>
      <c r="H15" s="92">
        <v>0</v>
      </c>
      <c r="I15" s="92">
        <v>0</v>
      </c>
      <c r="J15" s="92">
        <v>0</v>
      </c>
      <c r="K15" s="90">
        <v>0</v>
      </c>
    </row>
    <row r="16" spans="1:11" s="91" customFormat="1" ht="22" customHeight="1" x14ac:dyDescent="0.25">
      <c r="A16" s="89">
        <v>2</v>
      </c>
      <c r="B16" s="159" t="s">
        <v>97</v>
      </c>
      <c r="C16" s="159"/>
      <c r="D16" s="159"/>
      <c r="E16" s="159"/>
      <c r="F16" s="159"/>
      <c r="G16" s="159"/>
      <c r="H16" s="92">
        <v>0</v>
      </c>
      <c r="I16" s="92">
        <v>0</v>
      </c>
      <c r="J16" s="92">
        <v>0</v>
      </c>
      <c r="K16" s="90">
        <f>SUM(H16:J16)</f>
        <v>0</v>
      </c>
    </row>
    <row r="17" spans="1:11" s="91" customFormat="1" ht="22" customHeight="1" x14ac:dyDescent="0.25">
      <c r="A17" s="89">
        <v>3</v>
      </c>
      <c r="B17" s="142" t="s">
        <v>58</v>
      </c>
      <c r="C17" s="142"/>
      <c r="D17" s="142"/>
      <c r="E17" s="142"/>
      <c r="F17" s="142"/>
      <c r="G17" s="142"/>
      <c r="H17" s="112"/>
      <c r="I17" s="112"/>
      <c r="J17" s="112"/>
      <c r="K17" s="90"/>
    </row>
    <row r="18" spans="1:11" s="91" customFormat="1" ht="22" customHeight="1" x14ac:dyDescent="0.25">
      <c r="A18" s="89">
        <v>4</v>
      </c>
      <c r="B18" s="143"/>
      <c r="C18" s="143"/>
      <c r="D18" s="143"/>
      <c r="E18" s="143"/>
      <c r="F18" s="143"/>
      <c r="G18" s="143"/>
      <c r="H18" s="92">
        <v>0</v>
      </c>
      <c r="I18" s="92">
        <v>0</v>
      </c>
      <c r="J18" s="92">
        <v>0</v>
      </c>
      <c r="K18" s="90">
        <f t="shared" ref="K18:K24" si="0">SUM(H18:J18)</f>
        <v>0</v>
      </c>
    </row>
    <row r="19" spans="1:11" s="91" customFormat="1" ht="22" customHeight="1" x14ac:dyDescent="0.25">
      <c r="A19" s="89">
        <v>5</v>
      </c>
      <c r="B19" s="143"/>
      <c r="C19" s="143"/>
      <c r="D19" s="143"/>
      <c r="E19" s="143"/>
      <c r="F19" s="143"/>
      <c r="G19" s="143"/>
      <c r="H19" s="92">
        <v>0</v>
      </c>
      <c r="I19" s="92">
        <v>0</v>
      </c>
      <c r="J19" s="92">
        <v>0</v>
      </c>
      <c r="K19" s="90">
        <f t="shared" si="0"/>
        <v>0</v>
      </c>
    </row>
    <row r="20" spans="1:11" s="91" customFormat="1" ht="22" customHeight="1" x14ac:dyDescent="0.25">
      <c r="A20" s="89">
        <v>6</v>
      </c>
      <c r="B20" s="143"/>
      <c r="C20" s="143"/>
      <c r="D20" s="143"/>
      <c r="E20" s="143"/>
      <c r="F20" s="143"/>
      <c r="G20" s="143"/>
      <c r="H20" s="92">
        <v>0</v>
      </c>
      <c r="I20" s="92">
        <v>0</v>
      </c>
      <c r="J20" s="92">
        <v>0</v>
      </c>
      <c r="K20" s="90">
        <f t="shared" si="0"/>
        <v>0</v>
      </c>
    </row>
    <row r="21" spans="1:11" s="91" customFormat="1" ht="22" customHeight="1" x14ac:dyDescent="0.25">
      <c r="A21" s="89">
        <v>7</v>
      </c>
      <c r="B21" s="143"/>
      <c r="C21" s="143"/>
      <c r="D21" s="143"/>
      <c r="E21" s="143"/>
      <c r="F21" s="143"/>
      <c r="G21" s="143"/>
      <c r="H21" s="92">
        <v>0</v>
      </c>
      <c r="I21" s="92">
        <v>0</v>
      </c>
      <c r="J21" s="92">
        <v>0</v>
      </c>
      <c r="K21" s="90">
        <f t="shared" si="0"/>
        <v>0</v>
      </c>
    </row>
    <row r="22" spans="1:11" s="91" customFormat="1" ht="22" customHeight="1" x14ac:dyDescent="0.25">
      <c r="A22" s="89">
        <v>8</v>
      </c>
      <c r="B22" s="143"/>
      <c r="C22" s="143"/>
      <c r="D22" s="143"/>
      <c r="E22" s="143"/>
      <c r="F22" s="143"/>
      <c r="G22" s="143"/>
      <c r="H22" s="92">
        <v>0</v>
      </c>
      <c r="I22" s="92">
        <v>0</v>
      </c>
      <c r="J22" s="92">
        <v>0</v>
      </c>
      <c r="K22" s="90">
        <f t="shared" si="0"/>
        <v>0</v>
      </c>
    </row>
    <row r="23" spans="1:11" s="91" customFormat="1" ht="22" customHeight="1" x14ac:dyDescent="0.25">
      <c r="A23" s="89">
        <v>9</v>
      </c>
      <c r="B23" s="143"/>
      <c r="C23" s="143"/>
      <c r="D23" s="143"/>
      <c r="E23" s="143"/>
      <c r="F23" s="143"/>
      <c r="G23" s="143"/>
      <c r="H23" s="92">
        <v>0</v>
      </c>
      <c r="I23" s="92">
        <v>0</v>
      </c>
      <c r="J23" s="92">
        <v>0</v>
      </c>
      <c r="K23" s="90">
        <f t="shared" si="0"/>
        <v>0</v>
      </c>
    </row>
    <row r="24" spans="1:11" s="91" customFormat="1" ht="22" customHeight="1" x14ac:dyDescent="0.25">
      <c r="A24" s="89">
        <v>10</v>
      </c>
      <c r="B24" s="143"/>
      <c r="C24" s="143"/>
      <c r="D24" s="143"/>
      <c r="E24" s="143"/>
      <c r="F24" s="143"/>
      <c r="G24" s="143"/>
      <c r="H24" s="92">
        <v>0</v>
      </c>
      <c r="I24" s="92">
        <v>0</v>
      </c>
      <c r="J24" s="92">
        <v>0</v>
      </c>
      <c r="K24" s="90">
        <f t="shared" si="0"/>
        <v>0</v>
      </c>
    </row>
    <row r="25" spans="1:11" s="93" customFormat="1" ht="22" customHeight="1" x14ac:dyDescent="0.25">
      <c r="A25" s="117"/>
      <c r="B25" s="158" t="s">
        <v>3</v>
      </c>
      <c r="C25" s="158"/>
      <c r="D25" s="158"/>
      <c r="E25" s="158"/>
      <c r="F25" s="158"/>
      <c r="G25" s="158"/>
      <c r="H25" s="88">
        <f>+ROUND(SUM(H15:H24),2)</f>
        <v>0</v>
      </c>
      <c r="I25" s="88">
        <f>+ROUND(SUM(I15:I24),2)</f>
        <v>0</v>
      </c>
      <c r="J25" s="88">
        <f t="shared" ref="J25" si="1">+ROUND(SUM(J15:J24),2)</f>
        <v>0</v>
      </c>
      <c r="K25" s="88">
        <f>ROUND(SUM(K15:K24),2)</f>
        <v>0</v>
      </c>
    </row>
    <row r="26" spans="1:11" s="91" customFormat="1" ht="15" customHeight="1" x14ac:dyDescent="0.25">
      <c r="A26" s="94"/>
      <c r="B26" s="95"/>
      <c r="C26" s="95"/>
      <c r="D26" s="95"/>
      <c r="E26" s="95"/>
      <c r="F26" s="95"/>
      <c r="G26" s="95"/>
      <c r="H26" s="96"/>
      <c r="I26" s="97"/>
      <c r="J26" s="67"/>
    </row>
    <row r="27" spans="1:11" s="91" customFormat="1" ht="21.75" customHeight="1" x14ac:dyDescent="0.25">
      <c r="A27" s="89"/>
      <c r="B27" s="210" t="s">
        <v>56</v>
      </c>
      <c r="C27" s="211"/>
      <c r="D27" s="211"/>
      <c r="E27" s="211"/>
      <c r="F27" s="211"/>
      <c r="G27" s="211"/>
      <c r="H27" s="212"/>
      <c r="I27" s="122" t="s">
        <v>91</v>
      </c>
      <c r="J27" s="122" t="s">
        <v>92</v>
      </c>
      <c r="K27" s="98" t="s">
        <v>43</v>
      </c>
    </row>
    <row r="28" spans="1:11" s="91" customFormat="1" ht="21.75" customHeight="1" x14ac:dyDescent="0.25">
      <c r="A28" s="89"/>
      <c r="B28" s="160" t="s">
        <v>55</v>
      </c>
      <c r="C28" s="161"/>
      <c r="D28" s="161"/>
      <c r="E28" s="161"/>
      <c r="F28" s="161"/>
      <c r="G28" s="161"/>
      <c r="H28" s="162"/>
      <c r="I28" s="99">
        <f>+ROUND(G61,2)</f>
        <v>0</v>
      </c>
      <c r="J28" s="99">
        <f>+ROUND(J61,2)</f>
        <v>0</v>
      </c>
      <c r="K28" s="108">
        <f>+SUM(I28:J28)</f>
        <v>0</v>
      </c>
    </row>
    <row r="29" spans="1:11" s="91" customFormat="1" ht="21.75" customHeight="1" x14ac:dyDescent="0.25">
      <c r="A29" s="89"/>
      <c r="B29" s="163" t="s">
        <v>57</v>
      </c>
      <c r="C29" s="164"/>
      <c r="D29" s="164"/>
      <c r="E29" s="164"/>
      <c r="F29" s="164"/>
      <c r="G29" s="164"/>
      <c r="H29" s="165"/>
      <c r="I29" s="99">
        <f>+ROUND(H25+I25-I28,2)</f>
        <v>0</v>
      </c>
      <c r="J29" s="99">
        <f>+ROUND(J25-J28,2)</f>
        <v>0</v>
      </c>
      <c r="K29" s="108">
        <f>+SUM(I29:J29)</f>
        <v>0</v>
      </c>
    </row>
    <row r="30" spans="1:11" s="2" customFormat="1" ht="15" customHeight="1" x14ac:dyDescent="0.45">
      <c r="A30" s="1"/>
      <c r="B30" s="6"/>
      <c r="C30" s="6"/>
      <c r="D30" s="6"/>
      <c r="E30" s="6"/>
      <c r="F30" s="6"/>
      <c r="G30" s="6"/>
      <c r="H30" s="4"/>
      <c r="I30" s="18"/>
      <c r="J30" s="19"/>
    </row>
    <row r="31" spans="1:11" s="20" customFormat="1" ht="109.5" customHeight="1" x14ac:dyDescent="0.25">
      <c r="A31" s="208" t="s">
        <v>98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spans="1:11" s="20" customFormat="1" ht="31" customHeight="1" x14ac:dyDescent="0.25">
      <c r="A32" s="298"/>
      <c r="B32" s="298"/>
      <c r="C32" s="298"/>
      <c r="D32" s="298"/>
      <c r="E32" s="298"/>
      <c r="F32" s="298"/>
      <c r="G32" s="298"/>
      <c r="H32" s="298"/>
      <c r="I32" s="298"/>
      <c r="J32" s="298"/>
      <c r="K32" s="298"/>
    </row>
    <row r="33" spans="1:11" ht="22" customHeight="1" x14ac:dyDescent="0.45">
      <c r="A33" s="144" t="s">
        <v>96</v>
      </c>
      <c r="B33" s="144"/>
      <c r="C33" s="144"/>
      <c r="D33" s="144"/>
      <c r="E33" s="144"/>
      <c r="F33" s="144"/>
      <c r="G33" s="144"/>
    </row>
    <row r="34" spans="1:11" ht="20.5" customHeight="1" x14ac:dyDescent="0.45">
      <c r="A34" s="205" t="s">
        <v>2</v>
      </c>
      <c r="B34" s="187" t="s">
        <v>78</v>
      </c>
      <c r="C34" s="188"/>
      <c r="D34" s="189"/>
      <c r="E34" s="106" t="s">
        <v>23</v>
      </c>
      <c r="F34" s="148" t="s">
        <v>91</v>
      </c>
      <c r="G34" s="149"/>
      <c r="H34" s="106" t="s">
        <v>23</v>
      </c>
      <c r="I34" s="148" t="s">
        <v>92</v>
      </c>
      <c r="J34" s="149"/>
      <c r="K34" s="145" t="s">
        <v>24</v>
      </c>
    </row>
    <row r="35" spans="1:11" s="10" customFormat="1" ht="21.75" customHeight="1" x14ac:dyDescent="0.35">
      <c r="A35" s="206"/>
      <c r="B35" s="190"/>
      <c r="C35" s="191"/>
      <c r="D35" s="192"/>
      <c r="E35" s="140" t="s">
        <v>11</v>
      </c>
      <c r="F35" s="140" t="s">
        <v>10</v>
      </c>
      <c r="G35" s="140" t="s">
        <v>9</v>
      </c>
      <c r="H35" s="140" t="s">
        <v>11</v>
      </c>
      <c r="I35" s="140" t="s">
        <v>10</v>
      </c>
      <c r="J35" s="140" t="s">
        <v>9</v>
      </c>
      <c r="K35" s="146"/>
    </row>
    <row r="36" spans="1:11" s="10" customFormat="1" ht="18" customHeight="1" x14ac:dyDescent="0.35">
      <c r="A36" s="207"/>
      <c r="B36" s="193"/>
      <c r="C36" s="194"/>
      <c r="D36" s="195"/>
      <c r="E36" s="141"/>
      <c r="F36" s="141"/>
      <c r="G36" s="141"/>
      <c r="H36" s="141"/>
      <c r="I36" s="141"/>
      <c r="J36" s="141"/>
      <c r="K36" s="147"/>
    </row>
    <row r="37" spans="1:11" s="17" customFormat="1" ht="21" customHeight="1" x14ac:dyDescent="0.45">
      <c r="A37" s="134"/>
      <c r="B37" s="135" t="s">
        <v>93</v>
      </c>
      <c r="C37" s="136"/>
      <c r="D37" s="137"/>
      <c r="E37" s="130"/>
      <c r="F37" s="130"/>
      <c r="G37" s="130"/>
      <c r="H37" s="130"/>
      <c r="I37" s="130"/>
      <c r="J37" s="130"/>
      <c r="K37" s="299"/>
    </row>
    <row r="38" spans="1:11" s="101" customFormat="1" ht="22" customHeight="1" x14ac:dyDescent="0.25">
      <c r="A38" s="100">
        <v>1</v>
      </c>
      <c r="B38" s="155"/>
      <c r="C38" s="156"/>
      <c r="D38" s="157"/>
      <c r="E38" s="109">
        <v>0</v>
      </c>
      <c r="F38" s="104">
        <v>0</v>
      </c>
      <c r="G38" s="110">
        <f>E38*F38</f>
        <v>0</v>
      </c>
      <c r="H38" s="84">
        <v>0</v>
      </c>
      <c r="I38" s="84">
        <v>0</v>
      </c>
      <c r="J38" s="85">
        <f>H38*I38</f>
        <v>0</v>
      </c>
      <c r="K38" s="85">
        <f>G38+J38</f>
        <v>0</v>
      </c>
    </row>
    <row r="39" spans="1:11" s="101" customFormat="1" ht="22" customHeight="1" x14ac:dyDescent="0.25">
      <c r="A39" s="100">
        <v>2</v>
      </c>
      <c r="B39" s="155"/>
      <c r="C39" s="156"/>
      <c r="D39" s="157"/>
      <c r="E39" s="109">
        <v>0</v>
      </c>
      <c r="F39" s="104">
        <v>0</v>
      </c>
      <c r="G39" s="85">
        <f t="shared" ref="G39" si="2">E39*F39</f>
        <v>0</v>
      </c>
      <c r="H39" s="84">
        <v>0</v>
      </c>
      <c r="I39" s="84">
        <v>0</v>
      </c>
      <c r="J39" s="85">
        <f t="shared" ref="J39" si="3">H39*I39</f>
        <v>0</v>
      </c>
      <c r="K39" s="85">
        <f t="shared" ref="K39:K61" si="4">G39+J39</f>
        <v>0</v>
      </c>
    </row>
    <row r="40" spans="1:11" s="101" customFormat="1" ht="22" customHeight="1" x14ac:dyDescent="0.25">
      <c r="A40" s="100">
        <v>3</v>
      </c>
      <c r="B40" s="155"/>
      <c r="C40" s="156"/>
      <c r="D40" s="157"/>
      <c r="E40" s="109">
        <v>0</v>
      </c>
      <c r="F40" s="104">
        <v>0</v>
      </c>
      <c r="G40" s="85">
        <f t="shared" ref="G40:G52" si="5">E40*F40</f>
        <v>0</v>
      </c>
      <c r="H40" s="84">
        <v>0</v>
      </c>
      <c r="I40" s="84">
        <v>0</v>
      </c>
      <c r="J40" s="85">
        <f t="shared" ref="J40:J52" si="6">H40*I40</f>
        <v>0</v>
      </c>
      <c r="K40" s="85">
        <f t="shared" si="4"/>
        <v>0</v>
      </c>
    </row>
    <row r="41" spans="1:11" s="101" customFormat="1" ht="22" customHeight="1" x14ac:dyDescent="0.25">
      <c r="A41" s="100">
        <v>4</v>
      </c>
      <c r="B41" s="155"/>
      <c r="C41" s="156"/>
      <c r="D41" s="157"/>
      <c r="E41" s="109">
        <v>0</v>
      </c>
      <c r="F41" s="104">
        <v>0</v>
      </c>
      <c r="G41" s="85">
        <f t="shared" si="5"/>
        <v>0</v>
      </c>
      <c r="H41" s="84">
        <v>0</v>
      </c>
      <c r="I41" s="84">
        <v>0</v>
      </c>
      <c r="J41" s="85">
        <f t="shared" si="6"/>
        <v>0</v>
      </c>
      <c r="K41" s="85">
        <f t="shared" si="4"/>
        <v>0</v>
      </c>
    </row>
    <row r="42" spans="1:11" s="101" customFormat="1" ht="22" customHeight="1" x14ac:dyDescent="0.25">
      <c r="A42" s="100">
        <v>5</v>
      </c>
      <c r="B42" s="155"/>
      <c r="C42" s="156"/>
      <c r="D42" s="157"/>
      <c r="E42" s="109">
        <v>0</v>
      </c>
      <c r="F42" s="104">
        <v>0</v>
      </c>
      <c r="G42" s="85">
        <f t="shared" si="5"/>
        <v>0</v>
      </c>
      <c r="H42" s="84">
        <v>0</v>
      </c>
      <c r="I42" s="84">
        <v>0</v>
      </c>
      <c r="J42" s="85">
        <f t="shared" si="6"/>
        <v>0</v>
      </c>
      <c r="K42" s="85">
        <f t="shared" si="4"/>
        <v>0</v>
      </c>
    </row>
    <row r="43" spans="1:11" s="96" customFormat="1" ht="22" customHeight="1" x14ac:dyDescent="0.25">
      <c r="A43" s="100">
        <v>6</v>
      </c>
      <c r="B43" s="155"/>
      <c r="C43" s="156"/>
      <c r="D43" s="157"/>
      <c r="E43" s="109">
        <v>0</v>
      </c>
      <c r="F43" s="104">
        <v>0</v>
      </c>
      <c r="G43" s="85">
        <f t="shared" si="5"/>
        <v>0</v>
      </c>
      <c r="H43" s="84">
        <v>0</v>
      </c>
      <c r="I43" s="84">
        <v>0</v>
      </c>
      <c r="J43" s="85">
        <f t="shared" si="6"/>
        <v>0</v>
      </c>
      <c r="K43" s="85">
        <f t="shared" si="4"/>
        <v>0</v>
      </c>
    </row>
    <row r="44" spans="1:11" s="96" customFormat="1" ht="22" customHeight="1" x14ac:dyDescent="0.25">
      <c r="A44" s="100">
        <v>7</v>
      </c>
      <c r="B44" s="155"/>
      <c r="C44" s="156"/>
      <c r="D44" s="157"/>
      <c r="E44" s="109">
        <v>0</v>
      </c>
      <c r="F44" s="104">
        <v>0</v>
      </c>
      <c r="G44" s="85">
        <f t="shared" si="5"/>
        <v>0</v>
      </c>
      <c r="H44" s="84">
        <v>0</v>
      </c>
      <c r="I44" s="84">
        <v>0</v>
      </c>
      <c r="J44" s="85">
        <f t="shared" si="6"/>
        <v>0</v>
      </c>
      <c r="K44" s="85">
        <f t="shared" si="4"/>
        <v>0</v>
      </c>
    </row>
    <row r="45" spans="1:11" s="96" customFormat="1" ht="22" customHeight="1" x14ac:dyDescent="0.25">
      <c r="A45" s="100">
        <v>8</v>
      </c>
      <c r="B45" s="155"/>
      <c r="C45" s="156"/>
      <c r="D45" s="157"/>
      <c r="E45" s="109">
        <v>0</v>
      </c>
      <c r="F45" s="104">
        <v>0</v>
      </c>
      <c r="G45" s="85">
        <f t="shared" si="5"/>
        <v>0</v>
      </c>
      <c r="H45" s="84">
        <v>0</v>
      </c>
      <c r="I45" s="84">
        <v>0</v>
      </c>
      <c r="J45" s="85">
        <f t="shared" si="6"/>
        <v>0</v>
      </c>
      <c r="K45" s="85">
        <f t="shared" si="4"/>
        <v>0</v>
      </c>
    </row>
    <row r="46" spans="1:11" s="96" customFormat="1" ht="22" customHeight="1" x14ac:dyDescent="0.25">
      <c r="A46" s="100">
        <v>9</v>
      </c>
      <c r="B46" s="155"/>
      <c r="C46" s="156"/>
      <c r="D46" s="157"/>
      <c r="E46" s="109">
        <v>0</v>
      </c>
      <c r="F46" s="104">
        <v>0</v>
      </c>
      <c r="G46" s="85">
        <f t="shared" ref="G46:G49" si="7">E46*F46</f>
        <v>0</v>
      </c>
      <c r="H46" s="84">
        <v>0</v>
      </c>
      <c r="I46" s="84">
        <v>0</v>
      </c>
      <c r="J46" s="85">
        <f t="shared" ref="J46:J49" si="8">H46*I46</f>
        <v>0</v>
      </c>
      <c r="K46" s="85">
        <f t="shared" si="4"/>
        <v>0</v>
      </c>
    </row>
    <row r="47" spans="1:11" s="96" customFormat="1" ht="22" customHeight="1" x14ac:dyDescent="0.25">
      <c r="A47" s="100">
        <v>10</v>
      </c>
      <c r="B47" s="155"/>
      <c r="C47" s="156"/>
      <c r="D47" s="157"/>
      <c r="E47" s="109">
        <v>0</v>
      </c>
      <c r="F47" s="104">
        <v>0</v>
      </c>
      <c r="G47" s="85">
        <f t="shared" si="7"/>
        <v>0</v>
      </c>
      <c r="H47" s="84">
        <v>0</v>
      </c>
      <c r="I47" s="84">
        <v>0</v>
      </c>
      <c r="J47" s="85">
        <f t="shared" si="8"/>
        <v>0</v>
      </c>
      <c r="K47" s="85">
        <f t="shared" si="4"/>
        <v>0</v>
      </c>
    </row>
    <row r="48" spans="1:11" s="96" customFormat="1" ht="22" customHeight="1" x14ac:dyDescent="0.25">
      <c r="A48" s="100">
        <v>11</v>
      </c>
      <c r="B48" s="155"/>
      <c r="C48" s="156"/>
      <c r="D48" s="157"/>
      <c r="E48" s="109">
        <v>0</v>
      </c>
      <c r="F48" s="104">
        <v>0</v>
      </c>
      <c r="G48" s="85">
        <f t="shared" si="7"/>
        <v>0</v>
      </c>
      <c r="H48" s="84">
        <v>0</v>
      </c>
      <c r="I48" s="84">
        <v>0</v>
      </c>
      <c r="J48" s="85">
        <f t="shared" si="8"/>
        <v>0</v>
      </c>
      <c r="K48" s="85">
        <f t="shared" si="4"/>
        <v>0</v>
      </c>
    </row>
    <row r="49" spans="1:11" s="96" customFormat="1" ht="22" customHeight="1" x14ac:dyDescent="0.25">
      <c r="A49" s="100">
        <v>12</v>
      </c>
      <c r="B49" s="155"/>
      <c r="C49" s="156"/>
      <c r="D49" s="157"/>
      <c r="E49" s="109">
        <v>0</v>
      </c>
      <c r="F49" s="104">
        <v>0</v>
      </c>
      <c r="G49" s="85">
        <f t="shared" si="7"/>
        <v>0</v>
      </c>
      <c r="H49" s="84">
        <v>0</v>
      </c>
      <c r="I49" s="84">
        <v>0</v>
      </c>
      <c r="J49" s="85">
        <f t="shared" si="8"/>
        <v>0</v>
      </c>
      <c r="K49" s="85">
        <f t="shared" si="4"/>
        <v>0</v>
      </c>
    </row>
    <row r="50" spans="1:11" s="96" customFormat="1" ht="22" customHeight="1" x14ac:dyDescent="0.25">
      <c r="A50" s="100">
        <v>13</v>
      </c>
      <c r="B50" s="155"/>
      <c r="C50" s="156"/>
      <c r="D50" s="157"/>
      <c r="E50" s="109">
        <v>0</v>
      </c>
      <c r="F50" s="104">
        <v>0</v>
      </c>
      <c r="G50" s="85">
        <f t="shared" si="5"/>
        <v>0</v>
      </c>
      <c r="H50" s="84">
        <v>0</v>
      </c>
      <c r="I50" s="84">
        <v>0</v>
      </c>
      <c r="J50" s="85">
        <f t="shared" si="6"/>
        <v>0</v>
      </c>
      <c r="K50" s="85">
        <f t="shared" si="4"/>
        <v>0</v>
      </c>
    </row>
    <row r="51" spans="1:11" s="96" customFormat="1" ht="22" customHeight="1" x14ac:dyDescent="0.25">
      <c r="A51" s="100">
        <v>14</v>
      </c>
      <c r="B51" s="155"/>
      <c r="C51" s="156"/>
      <c r="D51" s="157"/>
      <c r="E51" s="109">
        <v>0</v>
      </c>
      <c r="F51" s="104">
        <v>0</v>
      </c>
      <c r="G51" s="85">
        <f t="shared" ref="G51" si="9">E51*F51</f>
        <v>0</v>
      </c>
      <c r="H51" s="84">
        <v>0</v>
      </c>
      <c r="I51" s="84">
        <v>0</v>
      </c>
      <c r="J51" s="85">
        <f t="shared" ref="J51" si="10">H51*I51</f>
        <v>0</v>
      </c>
      <c r="K51" s="85">
        <f t="shared" si="4"/>
        <v>0</v>
      </c>
    </row>
    <row r="52" spans="1:11" s="96" customFormat="1" ht="22" customHeight="1" x14ac:dyDescent="0.25">
      <c r="A52" s="100">
        <v>15</v>
      </c>
      <c r="B52" s="155"/>
      <c r="C52" s="156"/>
      <c r="D52" s="157"/>
      <c r="E52" s="109">
        <v>0</v>
      </c>
      <c r="F52" s="104">
        <v>0</v>
      </c>
      <c r="G52" s="85">
        <f t="shared" si="5"/>
        <v>0</v>
      </c>
      <c r="H52" s="84">
        <v>0</v>
      </c>
      <c r="I52" s="84">
        <v>0</v>
      </c>
      <c r="J52" s="85">
        <f t="shared" si="6"/>
        <v>0</v>
      </c>
      <c r="K52" s="85">
        <f t="shared" si="4"/>
        <v>0</v>
      </c>
    </row>
    <row r="53" spans="1:11" s="96" customFormat="1" ht="22" customHeight="1" x14ac:dyDescent="0.25">
      <c r="A53" s="100">
        <v>16</v>
      </c>
      <c r="B53" s="181" t="s">
        <v>94</v>
      </c>
      <c r="C53" s="182"/>
      <c r="D53" s="183"/>
      <c r="E53" s="87"/>
      <c r="F53" s="87"/>
      <c r="G53" s="86"/>
      <c r="H53" s="87"/>
      <c r="I53" s="87"/>
      <c r="J53" s="86"/>
      <c r="K53" s="86"/>
    </row>
    <row r="54" spans="1:11" s="96" customFormat="1" ht="22" customHeight="1" x14ac:dyDescent="0.25">
      <c r="A54" s="100">
        <v>17</v>
      </c>
      <c r="B54" s="155"/>
      <c r="C54" s="156"/>
      <c r="D54" s="157"/>
      <c r="E54" s="87"/>
      <c r="F54" s="87"/>
      <c r="G54" s="84">
        <v>0</v>
      </c>
      <c r="H54" s="87"/>
      <c r="I54" s="87"/>
      <c r="J54" s="84">
        <v>0</v>
      </c>
      <c r="K54" s="85">
        <f t="shared" si="4"/>
        <v>0</v>
      </c>
    </row>
    <row r="55" spans="1:11" s="96" customFormat="1" ht="22" customHeight="1" x14ac:dyDescent="0.25">
      <c r="A55" s="100">
        <v>18</v>
      </c>
      <c r="B55" s="155"/>
      <c r="C55" s="156"/>
      <c r="D55" s="157"/>
      <c r="E55" s="87"/>
      <c r="F55" s="87"/>
      <c r="G55" s="84">
        <v>0</v>
      </c>
      <c r="H55" s="87"/>
      <c r="I55" s="87"/>
      <c r="J55" s="84">
        <v>0</v>
      </c>
      <c r="K55" s="85">
        <f t="shared" si="4"/>
        <v>0</v>
      </c>
    </row>
    <row r="56" spans="1:11" s="96" customFormat="1" ht="22" customHeight="1" x14ac:dyDescent="0.25">
      <c r="A56" s="100">
        <v>19</v>
      </c>
      <c r="B56" s="155"/>
      <c r="C56" s="156"/>
      <c r="D56" s="157"/>
      <c r="E56" s="87"/>
      <c r="F56" s="87"/>
      <c r="G56" s="84">
        <v>0</v>
      </c>
      <c r="H56" s="87"/>
      <c r="I56" s="87"/>
      <c r="J56" s="84">
        <v>0</v>
      </c>
      <c r="K56" s="85">
        <f t="shared" si="4"/>
        <v>0</v>
      </c>
    </row>
    <row r="57" spans="1:11" s="96" customFormat="1" ht="22" customHeight="1" x14ac:dyDescent="0.25">
      <c r="A57" s="100">
        <v>20</v>
      </c>
      <c r="B57" s="155"/>
      <c r="C57" s="156"/>
      <c r="D57" s="157"/>
      <c r="E57" s="87"/>
      <c r="F57" s="87"/>
      <c r="G57" s="84">
        <v>0</v>
      </c>
      <c r="H57" s="87"/>
      <c r="I57" s="87"/>
      <c r="J57" s="84">
        <v>0</v>
      </c>
      <c r="K57" s="85">
        <f t="shared" si="4"/>
        <v>0</v>
      </c>
    </row>
    <row r="58" spans="1:11" s="96" customFormat="1" ht="22" customHeight="1" x14ac:dyDescent="0.25">
      <c r="A58" s="100">
        <v>21</v>
      </c>
      <c r="B58" s="155"/>
      <c r="C58" s="156"/>
      <c r="D58" s="157"/>
      <c r="E58" s="87"/>
      <c r="F58" s="87"/>
      <c r="G58" s="84">
        <v>0</v>
      </c>
      <c r="H58" s="87"/>
      <c r="I58" s="87"/>
      <c r="J58" s="84">
        <v>0</v>
      </c>
      <c r="K58" s="85">
        <f t="shared" si="4"/>
        <v>0</v>
      </c>
    </row>
    <row r="59" spans="1:11" s="101" customFormat="1" ht="22" customHeight="1" x14ac:dyDescent="0.25">
      <c r="A59" s="100">
        <v>22</v>
      </c>
      <c r="B59" s="167"/>
      <c r="C59" s="168"/>
      <c r="D59" s="169"/>
      <c r="E59" s="87"/>
      <c r="F59" s="87"/>
      <c r="G59" s="84">
        <v>0</v>
      </c>
      <c r="H59" s="87"/>
      <c r="I59" s="87"/>
      <c r="J59" s="84">
        <v>0</v>
      </c>
      <c r="K59" s="85">
        <f t="shared" si="4"/>
        <v>0</v>
      </c>
    </row>
    <row r="60" spans="1:11" s="101" customFormat="1" ht="20.5" customHeight="1" x14ac:dyDescent="0.25">
      <c r="A60" s="100">
        <v>23</v>
      </c>
      <c r="B60" s="196" t="s">
        <v>84</v>
      </c>
      <c r="C60" s="197"/>
      <c r="D60" s="198"/>
      <c r="E60" s="87"/>
      <c r="F60" s="87"/>
      <c r="G60" s="84">
        <v>0</v>
      </c>
      <c r="H60" s="87"/>
      <c r="I60" s="87"/>
      <c r="J60" s="84">
        <v>0</v>
      </c>
      <c r="K60" s="85">
        <f t="shared" si="4"/>
        <v>0</v>
      </c>
    </row>
    <row r="61" spans="1:11" s="101" customFormat="1" ht="28.5" customHeight="1" x14ac:dyDescent="0.25">
      <c r="A61" s="102"/>
      <c r="B61" s="302" t="s">
        <v>5</v>
      </c>
      <c r="C61" s="302"/>
      <c r="D61" s="302"/>
      <c r="E61" s="88"/>
      <c r="F61" s="88"/>
      <c r="G61" s="88">
        <f>ROUND(SUM(G38:G60),2)</f>
        <v>0</v>
      </c>
      <c r="H61" s="88"/>
      <c r="I61" s="88"/>
      <c r="J61" s="88">
        <f>ROUND(SUM(J38:J60),2)</f>
        <v>0</v>
      </c>
      <c r="K61" s="85">
        <f t="shared" si="4"/>
        <v>0</v>
      </c>
    </row>
    <row r="62" spans="1:11" ht="150" customHeight="1" x14ac:dyDescent="0.45">
      <c r="A62" s="300" t="s">
        <v>99</v>
      </c>
      <c r="B62" s="301"/>
      <c r="C62" s="301"/>
      <c r="D62" s="301"/>
      <c r="E62" s="301"/>
      <c r="F62" s="301"/>
      <c r="G62" s="301"/>
      <c r="H62" s="301"/>
      <c r="I62" s="301"/>
      <c r="J62" s="301"/>
      <c r="K62" s="301"/>
    </row>
    <row r="63" spans="1:11" s="17" customFormat="1" ht="21" customHeight="1" x14ac:dyDescent="0.45">
      <c r="A63" s="120"/>
      <c r="B63" s="120"/>
      <c r="C63" s="120"/>
      <c r="D63" s="120"/>
      <c r="E63" s="120"/>
      <c r="F63" s="120"/>
      <c r="G63" s="120"/>
      <c r="H63" s="8"/>
      <c r="I63" s="8"/>
      <c r="J63" s="8"/>
      <c r="K63" s="8"/>
    </row>
    <row r="64" spans="1:11" s="17" customFormat="1" ht="21" customHeight="1" x14ac:dyDescent="0.45">
      <c r="A64" s="144" t="s">
        <v>76</v>
      </c>
      <c r="B64" s="144"/>
      <c r="C64" s="144"/>
      <c r="D64" s="144"/>
      <c r="E64" s="144"/>
      <c r="F64" s="144"/>
      <c r="G64" s="144"/>
      <c r="H64" s="8"/>
      <c r="I64" s="8"/>
      <c r="J64" s="8"/>
      <c r="K64" s="8"/>
    </row>
    <row r="65" spans="1:11" s="17" customFormat="1" ht="21" customHeight="1" x14ac:dyDescent="0.3">
      <c r="A65" s="170" t="s">
        <v>2</v>
      </c>
      <c r="B65" s="172" t="s">
        <v>12</v>
      </c>
      <c r="C65" s="172"/>
      <c r="D65" s="172"/>
      <c r="E65" s="172"/>
      <c r="F65" s="172"/>
      <c r="G65" s="172"/>
      <c r="H65" s="138" t="s">
        <v>75</v>
      </c>
      <c r="I65" s="139"/>
      <c r="J65" s="67"/>
      <c r="K65" s="67"/>
    </row>
    <row r="66" spans="1:11" s="17" customFormat="1" ht="21" customHeight="1" x14ac:dyDescent="0.45">
      <c r="A66" s="171"/>
      <c r="B66" s="172"/>
      <c r="C66" s="172"/>
      <c r="D66" s="172"/>
      <c r="E66" s="172"/>
      <c r="F66" s="172"/>
      <c r="G66" s="172"/>
      <c r="H66" s="119" t="s">
        <v>91</v>
      </c>
      <c r="I66" s="119" t="s">
        <v>92</v>
      </c>
      <c r="J66" s="131"/>
    </row>
    <row r="67" spans="1:11" s="17" customFormat="1" ht="21" customHeight="1" x14ac:dyDescent="0.3">
      <c r="A67" s="89">
        <v>1</v>
      </c>
      <c r="B67" s="143" t="s">
        <v>74</v>
      </c>
      <c r="C67" s="143"/>
      <c r="D67" s="143"/>
      <c r="E67" s="143"/>
      <c r="F67" s="143"/>
      <c r="G67" s="143"/>
      <c r="H67" s="92">
        <v>0</v>
      </c>
      <c r="I67" s="92">
        <v>0</v>
      </c>
      <c r="J67" s="132"/>
    </row>
    <row r="68" spans="1:11" s="17" customFormat="1" ht="21" customHeight="1" x14ac:dyDescent="0.3">
      <c r="A68" s="89">
        <v>2</v>
      </c>
      <c r="B68" s="159" t="s">
        <v>73</v>
      </c>
      <c r="C68" s="159"/>
      <c r="D68" s="159"/>
      <c r="E68" s="159"/>
      <c r="F68" s="159"/>
      <c r="G68" s="159"/>
      <c r="H68" s="92">
        <v>0</v>
      </c>
      <c r="I68" s="92">
        <v>0</v>
      </c>
      <c r="J68" s="132"/>
    </row>
    <row r="69" spans="1:11" s="17" customFormat="1" ht="21" customHeight="1" x14ac:dyDescent="0.3">
      <c r="A69" s="89">
        <v>3</v>
      </c>
      <c r="B69" s="142" t="s">
        <v>58</v>
      </c>
      <c r="C69" s="142"/>
      <c r="D69" s="142"/>
      <c r="E69" s="142"/>
      <c r="F69" s="142"/>
      <c r="G69" s="142"/>
      <c r="H69" s="118"/>
      <c r="I69" s="123"/>
      <c r="J69" s="132"/>
    </row>
    <row r="70" spans="1:11" s="17" customFormat="1" ht="21" customHeight="1" x14ac:dyDescent="0.3">
      <c r="A70" s="89">
        <v>4</v>
      </c>
      <c r="B70" s="143"/>
      <c r="C70" s="143"/>
      <c r="D70" s="143"/>
      <c r="E70" s="143"/>
      <c r="F70" s="143"/>
      <c r="G70" s="143"/>
      <c r="H70" s="92">
        <v>0</v>
      </c>
      <c r="I70" s="92">
        <v>0</v>
      </c>
      <c r="J70" s="132"/>
    </row>
    <row r="71" spans="1:11" s="17" customFormat="1" ht="21" customHeight="1" x14ac:dyDescent="0.3">
      <c r="A71" s="89">
        <v>5</v>
      </c>
      <c r="B71" s="143"/>
      <c r="C71" s="143"/>
      <c r="D71" s="143"/>
      <c r="E71" s="143"/>
      <c r="F71" s="143"/>
      <c r="G71" s="143"/>
      <c r="H71" s="92">
        <v>0</v>
      </c>
      <c r="I71" s="92">
        <v>0</v>
      </c>
      <c r="J71" s="132"/>
    </row>
    <row r="72" spans="1:11" s="17" customFormat="1" ht="21" customHeight="1" x14ac:dyDescent="0.3">
      <c r="A72" s="89">
        <v>6</v>
      </c>
      <c r="B72" s="143"/>
      <c r="C72" s="143"/>
      <c r="D72" s="143"/>
      <c r="E72" s="143"/>
      <c r="F72" s="143"/>
      <c r="G72" s="143"/>
      <c r="H72" s="92">
        <v>0</v>
      </c>
      <c r="I72" s="92">
        <v>0</v>
      </c>
      <c r="J72" s="132"/>
    </row>
    <row r="73" spans="1:11" s="17" customFormat="1" ht="21" customHeight="1" x14ac:dyDescent="0.3">
      <c r="A73" s="89">
        <v>7</v>
      </c>
      <c r="B73" s="143"/>
      <c r="C73" s="143"/>
      <c r="D73" s="143"/>
      <c r="E73" s="143"/>
      <c r="F73" s="143"/>
      <c r="G73" s="143"/>
      <c r="H73" s="92">
        <v>0</v>
      </c>
      <c r="I73" s="92">
        <v>0</v>
      </c>
      <c r="J73" s="132"/>
    </row>
    <row r="74" spans="1:11" s="17" customFormat="1" ht="21" customHeight="1" x14ac:dyDescent="0.3">
      <c r="A74" s="89">
        <v>8</v>
      </c>
      <c r="B74" s="143"/>
      <c r="C74" s="143"/>
      <c r="D74" s="143"/>
      <c r="E74" s="143"/>
      <c r="F74" s="143"/>
      <c r="G74" s="143"/>
      <c r="H74" s="92">
        <v>0</v>
      </c>
      <c r="I74" s="92">
        <v>0</v>
      </c>
      <c r="J74" s="132"/>
    </row>
    <row r="75" spans="1:11" s="17" customFormat="1" ht="21" customHeight="1" x14ac:dyDescent="0.3">
      <c r="A75" s="89">
        <v>9</v>
      </c>
      <c r="B75" s="143"/>
      <c r="C75" s="143"/>
      <c r="D75" s="143"/>
      <c r="E75" s="143"/>
      <c r="F75" s="143"/>
      <c r="G75" s="143"/>
      <c r="H75" s="92">
        <v>0</v>
      </c>
      <c r="I75" s="92">
        <v>0</v>
      </c>
      <c r="J75" s="132"/>
    </row>
    <row r="76" spans="1:11" s="17" customFormat="1" ht="21" customHeight="1" x14ac:dyDescent="0.3">
      <c r="A76" s="89">
        <v>10</v>
      </c>
      <c r="B76" s="143"/>
      <c r="C76" s="143"/>
      <c r="D76" s="143"/>
      <c r="E76" s="143"/>
      <c r="F76" s="143"/>
      <c r="G76" s="143"/>
      <c r="H76" s="92">
        <v>0</v>
      </c>
      <c r="I76" s="92">
        <v>0</v>
      </c>
      <c r="J76" s="132"/>
    </row>
    <row r="77" spans="1:11" s="17" customFormat="1" ht="21" customHeight="1" x14ac:dyDescent="0.3">
      <c r="A77" s="117"/>
      <c r="B77" s="158" t="s">
        <v>3</v>
      </c>
      <c r="C77" s="158"/>
      <c r="D77" s="158"/>
      <c r="E77" s="158"/>
      <c r="F77" s="158"/>
      <c r="G77" s="158"/>
      <c r="H77" s="88">
        <f>+ROUND(SUM(H67:H76),2)</f>
        <v>0</v>
      </c>
      <c r="I77" s="88">
        <f>+ROUND(SUM(I67:I76),2)</f>
        <v>0</v>
      </c>
      <c r="J77" s="128"/>
    </row>
    <row r="78" spans="1:11" s="17" customFormat="1" ht="21" customHeight="1" x14ac:dyDescent="0.3">
      <c r="A78" s="94"/>
      <c r="B78" s="95"/>
      <c r="C78" s="95"/>
      <c r="D78" s="95"/>
      <c r="E78" s="95"/>
      <c r="F78" s="95"/>
      <c r="G78" s="95"/>
      <c r="H78" s="96"/>
      <c r="I78" s="97"/>
      <c r="J78" s="67"/>
    </row>
    <row r="79" spans="1:11" s="17" customFormat="1" ht="21" customHeight="1" x14ac:dyDescent="0.45">
      <c r="A79" s="45"/>
      <c r="B79" s="45"/>
      <c r="C79" s="45"/>
      <c r="D79" s="45"/>
      <c r="E79" s="45"/>
      <c r="F79" s="45"/>
      <c r="G79" s="45"/>
      <c r="H79" s="8"/>
      <c r="I79" s="8"/>
      <c r="J79" s="8"/>
      <c r="K79" s="8"/>
    </row>
    <row r="80" spans="1:11" s="17" customFormat="1" ht="21" customHeight="1" x14ac:dyDescent="0.45">
      <c r="A80" s="144" t="s">
        <v>101</v>
      </c>
      <c r="B80" s="144"/>
      <c r="C80" s="144"/>
      <c r="D80" s="144"/>
      <c r="E80" s="144"/>
      <c r="F80" s="144"/>
      <c r="G80" s="144"/>
      <c r="H80" s="8"/>
      <c r="I80" s="8"/>
      <c r="J80" s="8"/>
      <c r="K80" s="8"/>
    </row>
    <row r="81" spans="1:11" s="17" customFormat="1" ht="21" customHeight="1" x14ac:dyDescent="0.45">
      <c r="A81" s="205" t="s">
        <v>2</v>
      </c>
      <c r="B81" s="213" t="s">
        <v>78</v>
      </c>
      <c r="C81" s="214"/>
      <c r="D81" s="215"/>
      <c r="E81" s="107" t="s">
        <v>23</v>
      </c>
      <c r="F81" s="148" t="s">
        <v>91</v>
      </c>
      <c r="G81" s="149"/>
      <c r="H81" s="107" t="s">
        <v>23</v>
      </c>
      <c r="I81" s="148" t="s">
        <v>92</v>
      </c>
      <c r="J81" s="149"/>
      <c r="K81" s="129"/>
    </row>
    <row r="82" spans="1:11" s="17" customFormat="1" ht="18.75" customHeight="1" x14ac:dyDescent="0.3">
      <c r="A82" s="206"/>
      <c r="B82" s="216"/>
      <c r="C82" s="217"/>
      <c r="D82" s="218"/>
      <c r="E82" s="199" t="s">
        <v>59</v>
      </c>
      <c r="F82" s="199" t="s">
        <v>60</v>
      </c>
      <c r="G82" s="199" t="s">
        <v>9</v>
      </c>
      <c r="H82" s="199" t="s">
        <v>59</v>
      </c>
      <c r="I82" s="199" t="s">
        <v>60</v>
      </c>
      <c r="J82" s="199" t="s">
        <v>9</v>
      </c>
      <c r="K82" s="201"/>
    </row>
    <row r="83" spans="1:11" s="17" customFormat="1" ht="21" customHeight="1" x14ac:dyDescent="0.3">
      <c r="A83" s="207"/>
      <c r="B83" s="219"/>
      <c r="C83" s="220"/>
      <c r="D83" s="221"/>
      <c r="E83" s="200"/>
      <c r="F83" s="200"/>
      <c r="G83" s="200"/>
      <c r="H83" s="200"/>
      <c r="I83" s="200"/>
      <c r="J83" s="200"/>
      <c r="K83" s="201"/>
    </row>
    <row r="84" spans="1:11" s="17" customFormat="1" ht="21" customHeight="1" x14ac:dyDescent="0.45">
      <c r="A84" s="124"/>
      <c r="B84" s="135" t="s">
        <v>93</v>
      </c>
      <c r="C84" s="136"/>
      <c r="D84" s="137"/>
      <c r="E84" s="130"/>
      <c r="F84" s="130"/>
      <c r="G84" s="130"/>
      <c r="H84" s="130"/>
      <c r="I84" s="130"/>
      <c r="J84" s="130"/>
      <c r="K84" s="125"/>
    </row>
    <row r="85" spans="1:11" s="103" customFormat="1" ht="21" customHeight="1" x14ac:dyDescent="0.25">
      <c r="A85" s="89">
        <v>1</v>
      </c>
      <c r="B85" s="155"/>
      <c r="C85" s="156"/>
      <c r="D85" s="157"/>
      <c r="E85" s="84">
        <v>0</v>
      </c>
      <c r="F85" s="84">
        <v>0</v>
      </c>
      <c r="G85" s="85">
        <f>E85*F85</f>
        <v>0</v>
      </c>
      <c r="H85" s="84">
        <v>0</v>
      </c>
      <c r="I85" s="84">
        <v>0</v>
      </c>
      <c r="J85" s="85">
        <f>H85*I85</f>
        <v>0</v>
      </c>
      <c r="K85" s="126"/>
    </row>
    <row r="86" spans="1:11" s="103" customFormat="1" ht="21" customHeight="1" x14ac:dyDescent="0.25">
      <c r="A86" s="89">
        <v>2</v>
      </c>
      <c r="B86" s="167"/>
      <c r="C86" s="168"/>
      <c r="D86" s="169"/>
      <c r="E86" s="84">
        <v>0</v>
      </c>
      <c r="F86" s="84">
        <v>0</v>
      </c>
      <c r="G86" s="85">
        <f t="shared" ref="G86:G99" si="11">E86*F86</f>
        <v>0</v>
      </c>
      <c r="H86" s="84">
        <v>0</v>
      </c>
      <c r="I86" s="84">
        <v>0</v>
      </c>
      <c r="J86" s="85">
        <f t="shared" ref="J86:J99" si="12">H86*I86</f>
        <v>0</v>
      </c>
      <c r="K86" s="126"/>
    </row>
    <row r="87" spans="1:11" s="103" customFormat="1" ht="21" customHeight="1" x14ac:dyDescent="0.25">
      <c r="A87" s="89">
        <v>3</v>
      </c>
      <c r="B87" s="167"/>
      <c r="C87" s="168"/>
      <c r="D87" s="169"/>
      <c r="E87" s="84">
        <v>0</v>
      </c>
      <c r="F87" s="84">
        <v>0</v>
      </c>
      <c r="G87" s="85">
        <f t="shared" si="11"/>
        <v>0</v>
      </c>
      <c r="H87" s="84">
        <v>0</v>
      </c>
      <c r="I87" s="84">
        <v>0</v>
      </c>
      <c r="J87" s="85">
        <f t="shared" si="12"/>
        <v>0</v>
      </c>
      <c r="K87" s="126"/>
    </row>
    <row r="88" spans="1:11" s="103" customFormat="1" ht="21" customHeight="1" x14ac:dyDescent="0.25">
      <c r="A88" s="89">
        <v>4</v>
      </c>
      <c r="B88" s="167"/>
      <c r="C88" s="168"/>
      <c r="D88" s="169"/>
      <c r="E88" s="84">
        <v>0</v>
      </c>
      <c r="F88" s="84">
        <v>0</v>
      </c>
      <c r="G88" s="85">
        <f t="shared" si="11"/>
        <v>0</v>
      </c>
      <c r="H88" s="84">
        <v>0</v>
      </c>
      <c r="I88" s="84">
        <v>0</v>
      </c>
      <c r="J88" s="85">
        <f t="shared" si="12"/>
        <v>0</v>
      </c>
      <c r="K88" s="126"/>
    </row>
    <row r="89" spans="1:11" s="103" customFormat="1" ht="21" customHeight="1" x14ac:dyDescent="0.25">
      <c r="A89" s="89">
        <v>5</v>
      </c>
      <c r="B89" s="167"/>
      <c r="C89" s="168"/>
      <c r="D89" s="169"/>
      <c r="E89" s="84">
        <v>0</v>
      </c>
      <c r="F89" s="84">
        <v>0</v>
      </c>
      <c r="G89" s="85">
        <f t="shared" si="11"/>
        <v>0</v>
      </c>
      <c r="H89" s="84">
        <v>0</v>
      </c>
      <c r="I89" s="84">
        <v>0</v>
      </c>
      <c r="J89" s="85">
        <f t="shared" si="12"/>
        <v>0</v>
      </c>
      <c r="K89" s="126"/>
    </row>
    <row r="90" spans="1:11" s="103" customFormat="1" ht="21" customHeight="1" x14ac:dyDescent="0.25">
      <c r="A90" s="89">
        <v>6</v>
      </c>
      <c r="B90" s="167"/>
      <c r="C90" s="168"/>
      <c r="D90" s="169"/>
      <c r="E90" s="84">
        <v>0</v>
      </c>
      <c r="F90" s="84">
        <v>0</v>
      </c>
      <c r="G90" s="85">
        <f t="shared" si="11"/>
        <v>0</v>
      </c>
      <c r="H90" s="84">
        <v>0</v>
      </c>
      <c r="I90" s="84">
        <v>0</v>
      </c>
      <c r="J90" s="85">
        <f t="shared" si="12"/>
        <v>0</v>
      </c>
      <c r="K90" s="126"/>
    </row>
    <row r="91" spans="1:11" s="103" customFormat="1" ht="21" customHeight="1" x14ac:dyDescent="0.25">
      <c r="A91" s="89">
        <v>7</v>
      </c>
      <c r="B91" s="167"/>
      <c r="C91" s="168"/>
      <c r="D91" s="169"/>
      <c r="E91" s="84">
        <v>0</v>
      </c>
      <c r="F91" s="84">
        <v>0</v>
      </c>
      <c r="G91" s="85">
        <f t="shared" si="11"/>
        <v>0</v>
      </c>
      <c r="H91" s="84">
        <v>0</v>
      </c>
      <c r="I91" s="84">
        <v>0</v>
      </c>
      <c r="J91" s="85">
        <f t="shared" si="12"/>
        <v>0</v>
      </c>
      <c r="K91" s="126"/>
    </row>
    <row r="92" spans="1:11" s="103" customFormat="1" ht="21" customHeight="1" x14ac:dyDescent="0.25">
      <c r="A92" s="89">
        <v>8</v>
      </c>
      <c r="B92" s="167"/>
      <c r="C92" s="168"/>
      <c r="D92" s="169"/>
      <c r="E92" s="84">
        <v>0</v>
      </c>
      <c r="F92" s="84">
        <v>0</v>
      </c>
      <c r="G92" s="85">
        <f t="shared" si="11"/>
        <v>0</v>
      </c>
      <c r="H92" s="84">
        <v>0</v>
      </c>
      <c r="I92" s="84">
        <v>0</v>
      </c>
      <c r="J92" s="85">
        <f t="shared" si="12"/>
        <v>0</v>
      </c>
      <c r="K92" s="126"/>
    </row>
    <row r="93" spans="1:11" s="103" customFormat="1" ht="21" customHeight="1" x14ac:dyDescent="0.25">
      <c r="A93" s="89">
        <v>9</v>
      </c>
      <c r="B93" s="167"/>
      <c r="C93" s="168"/>
      <c r="D93" s="169"/>
      <c r="E93" s="84">
        <v>0</v>
      </c>
      <c r="F93" s="84">
        <v>0</v>
      </c>
      <c r="G93" s="85">
        <f t="shared" si="11"/>
        <v>0</v>
      </c>
      <c r="H93" s="84">
        <v>0</v>
      </c>
      <c r="I93" s="84">
        <v>0</v>
      </c>
      <c r="J93" s="85">
        <f t="shared" si="12"/>
        <v>0</v>
      </c>
      <c r="K93" s="126"/>
    </row>
    <row r="94" spans="1:11" s="103" customFormat="1" ht="21" customHeight="1" x14ac:dyDescent="0.25">
      <c r="A94" s="89">
        <v>10</v>
      </c>
      <c r="B94" s="167"/>
      <c r="C94" s="168"/>
      <c r="D94" s="169"/>
      <c r="E94" s="84">
        <v>0</v>
      </c>
      <c r="F94" s="84">
        <v>0</v>
      </c>
      <c r="G94" s="85">
        <f t="shared" si="11"/>
        <v>0</v>
      </c>
      <c r="H94" s="84">
        <v>0</v>
      </c>
      <c r="I94" s="84">
        <v>0</v>
      </c>
      <c r="J94" s="85">
        <f t="shared" si="12"/>
        <v>0</v>
      </c>
      <c r="K94" s="126"/>
    </row>
    <row r="95" spans="1:11" s="103" customFormat="1" ht="21" customHeight="1" x14ac:dyDescent="0.25">
      <c r="A95" s="89">
        <v>11</v>
      </c>
      <c r="B95" s="167"/>
      <c r="C95" s="168"/>
      <c r="D95" s="169"/>
      <c r="E95" s="84">
        <v>0</v>
      </c>
      <c r="F95" s="84">
        <v>0</v>
      </c>
      <c r="G95" s="85">
        <f t="shared" si="11"/>
        <v>0</v>
      </c>
      <c r="H95" s="84">
        <v>0</v>
      </c>
      <c r="I95" s="84">
        <v>0</v>
      </c>
      <c r="J95" s="85">
        <f t="shared" si="12"/>
        <v>0</v>
      </c>
      <c r="K95" s="126"/>
    </row>
    <row r="96" spans="1:11" s="103" customFormat="1" ht="21" customHeight="1" x14ac:dyDescent="0.25">
      <c r="A96" s="89">
        <v>12</v>
      </c>
      <c r="B96" s="167"/>
      <c r="C96" s="168"/>
      <c r="D96" s="169"/>
      <c r="E96" s="84">
        <v>0</v>
      </c>
      <c r="F96" s="84">
        <v>0</v>
      </c>
      <c r="G96" s="85">
        <f t="shared" si="11"/>
        <v>0</v>
      </c>
      <c r="H96" s="84">
        <v>0</v>
      </c>
      <c r="I96" s="84">
        <v>0</v>
      </c>
      <c r="J96" s="85">
        <f t="shared" si="12"/>
        <v>0</v>
      </c>
      <c r="K96" s="126"/>
    </row>
    <row r="97" spans="1:11" s="103" customFormat="1" ht="21" customHeight="1" x14ac:dyDescent="0.25">
      <c r="A97" s="89">
        <v>13</v>
      </c>
      <c r="B97" s="167"/>
      <c r="C97" s="168"/>
      <c r="D97" s="169"/>
      <c r="E97" s="84">
        <v>0</v>
      </c>
      <c r="F97" s="84">
        <v>0</v>
      </c>
      <c r="G97" s="85">
        <f t="shared" si="11"/>
        <v>0</v>
      </c>
      <c r="H97" s="84">
        <v>0</v>
      </c>
      <c r="I97" s="84">
        <v>0</v>
      </c>
      <c r="J97" s="85">
        <f t="shared" si="12"/>
        <v>0</v>
      </c>
      <c r="K97" s="126"/>
    </row>
    <row r="98" spans="1:11" s="103" customFormat="1" ht="21" customHeight="1" x14ac:dyDescent="0.25">
      <c r="A98" s="89">
        <v>14</v>
      </c>
      <c r="B98" s="167"/>
      <c r="C98" s="168"/>
      <c r="D98" s="169"/>
      <c r="E98" s="84">
        <v>0</v>
      </c>
      <c r="F98" s="84">
        <v>0</v>
      </c>
      <c r="G98" s="85">
        <f t="shared" si="11"/>
        <v>0</v>
      </c>
      <c r="H98" s="84">
        <v>0</v>
      </c>
      <c r="I98" s="84">
        <v>0</v>
      </c>
      <c r="J98" s="85">
        <f t="shared" si="12"/>
        <v>0</v>
      </c>
      <c r="K98" s="126"/>
    </row>
    <row r="99" spans="1:11" s="103" customFormat="1" ht="21" customHeight="1" x14ac:dyDescent="0.25">
      <c r="A99" s="89">
        <v>15</v>
      </c>
      <c r="B99" s="167"/>
      <c r="C99" s="168"/>
      <c r="D99" s="169"/>
      <c r="E99" s="84">
        <v>0</v>
      </c>
      <c r="F99" s="84">
        <v>0</v>
      </c>
      <c r="G99" s="85">
        <f t="shared" si="11"/>
        <v>0</v>
      </c>
      <c r="H99" s="84">
        <v>0</v>
      </c>
      <c r="I99" s="84">
        <v>0</v>
      </c>
      <c r="J99" s="85">
        <f t="shared" si="12"/>
        <v>0</v>
      </c>
      <c r="K99" s="126"/>
    </row>
    <row r="100" spans="1:11" s="103" customFormat="1" ht="21" customHeight="1" x14ac:dyDescent="0.25">
      <c r="A100" s="89">
        <v>16</v>
      </c>
      <c r="B100" s="181" t="s">
        <v>94</v>
      </c>
      <c r="C100" s="182"/>
      <c r="D100" s="183"/>
      <c r="E100" s="87"/>
      <c r="F100" s="87"/>
      <c r="G100" s="87"/>
      <c r="H100" s="87"/>
      <c r="I100" s="87"/>
      <c r="J100" s="86"/>
      <c r="K100" s="127"/>
    </row>
    <row r="101" spans="1:11" s="103" customFormat="1" ht="21" customHeight="1" x14ac:dyDescent="0.25">
      <c r="A101" s="89">
        <v>17</v>
      </c>
      <c r="B101" s="167"/>
      <c r="C101" s="168"/>
      <c r="D101" s="169"/>
      <c r="E101" s="87"/>
      <c r="F101" s="87"/>
      <c r="G101" s="104">
        <v>0</v>
      </c>
      <c r="H101" s="87"/>
      <c r="I101" s="87"/>
      <c r="J101" s="84">
        <v>0</v>
      </c>
      <c r="K101" s="127"/>
    </row>
    <row r="102" spans="1:11" s="103" customFormat="1" ht="21" customHeight="1" x14ac:dyDescent="0.25">
      <c r="A102" s="89">
        <v>18</v>
      </c>
      <c r="B102" s="167"/>
      <c r="C102" s="168"/>
      <c r="D102" s="169"/>
      <c r="E102" s="87"/>
      <c r="F102" s="87"/>
      <c r="G102" s="104">
        <v>0</v>
      </c>
      <c r="H102" s="87"/>
      <c r="I102" s="87"/>
      <c r="J102" s="84">
        <v>0</v>
      </c>
      <c r="K102" s="127"/>
    </row>
    <row r="103" spans="1:11" s="103" customFormat="1" ht="21" customHeight="1" x14ac:dyDescent="0.25">
      <c r="A103" s="89">
        <v>19</v>
      </c>
      <c r="B103" s="167"/>
      <c r="C103" s="168"/>
      <c r="D103" s="169"/>
      <c r="E103" s="87"/>
      <c r="F103" s="87"/>
      <c r="G103" s="104">
        <v>0</v>
      </c>
      <c r="H103" s="87"/>
      <c r="I103" s="87"/>
      <c r="J103" s="84">
        <v>0</v>
      </c>
      <c r="K103" s="127"/>
    </row>
    <row r="104" spans="1:11" s="103" customFormat="1" ht="21" customHeight="1" x14ac:dyDescent="0.25">
      <c r="A104" s="89">
        <v>20</v>
      </c>
      <c r="B104" s="167"/>
      <c r="C104" s="168"/>
      <c r="D104" s="169"/>
      <c r="E104" s="87"/>
      <c r="F104" s="87"/>
      <c r="G104" s="104">
        <v>0</v>
      </c>
      <c r="H104" s="87"/>
      <c r="I104" s="87"/>
      <c r="J104" s="84">
        <v>0</v>
      </c>
      <c r="K104" s="127"/>
    </row>
    <row r="105" spans="1:11" s="103" customFormat="1" ht="21" customHeight="1" x14ac:dyDescent="0.25">
      <c r="A105" s="89">
        <v>21</v>
      </c>
      <c r="B105" s="167"/>
      <c r="C105" s="168"/>
      <c r="D105" s="169"/>
      <c r="E105" s="87"/>
      <c r="F105" s="87"/>
      <c r="G105" s="104">
        <v>0</v>
      </c>
      <c r="H105" s="87"/>
      <c r="I105" s="87"/>
      <c r="J105" s="84">
        <v>0</v>
      </c>
      <c r="K105" s="127"/>
    </row>
    <row r="106" spans="1:11" s="103" customFormat="1" ht="21" customHeight="1" x14ac:dyDescent="0.25">
      <c r="A106" s="89">
        <v>22</v>
      </c>
      <c r="B106" s="167"/>
      <c r="C106" s="168"/>
      <c r="D106" s="169"/>
      <c r="E106" s="87"/>
      <c r="F106" s="87"/>
      <c r="G106" s="104">
        <v>0</v>
      </c>
      <c r="H106" s="87"/>
      <c r="I106" s="87"/>
      <c r="J106" s="84">
        <v>0</v>
      </c>
      <c r="K106" s="127"/>
    </row>
    <row r="107" spans="1:11" s="103" customFormat="1" ht="24.65" customHeight="1" x14ac:dyDescent="0.25">
      <c r="A107" s="89">
        <v>23</v>
      </c>
      <c r="B107" s="196" t="s">
        <v>85</v>
      </c>
      <c r="C107" s="197"/>
      <c r="D107" s="198"/>
      <c r="E107" s="87"/>
      <c r="F107" s="87"/>
      <c r="G107" s="104">
        <v>0</v>
      </c>
      <c r="H107" s="87"/>
      <c r="I107" s="87"/>
      <c r="J107" s="84">
        <v>0</v>
      </c>
      <c r="K107" s="127"/>
    </row>
    <row r="108" spans="1:11" s="103" customFormat="1" ht="21" customHeight="1" x14ac:dyDescent="0.25">
      <c r="A108" s="105"/>
      <c r="B108" s="196" t="s">
        <v>5</v>
      </c>
      <c r="C108" s="197"/>
      <c r="D108" s="198"/>
      <c r="E108" s="88"/>
      <c r="F108" s="88"/>
      <c r="G108" s="88">
        <f>ROUND(SUM(G85:G107),2)</f>
        <v>0</v>
      </c>
      <c r="H108" s="88"/>
      <c r="I108" s="88"/>
      <c r="J108" s="88">
        <f>ROUND(SUM(J85:J107),2)</f>
        <v>0</v>
      </c>
      <c r="K108" s="128"/>
    </row>
    <row r="109" spans="1:11" s="17" customFormat="1" ht="21" customHeight="1" x14ac:dyDescent="0.3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</row>
    <row r="110" spans="1:11" s="17" customFormat="1" ht="21" customHeight="1" x14ac:dyDescent="0.3">
      <c r="A110" s="151" t="s">
        <v>86</v>
      </c>
      <c r="B110" s="151"/>
      <c r="C110" s="151"/>
      <c r="D110" s="151"/>
      <c r="E110" s="151"/>
      <c r="F110" s="151"/>
      <c r="G110" s="151"/>
      <c r="H110" s="151"/>
      <c r="I110" s="151"/>
      <c r="J110" s="151"/>
      <c r="K110" s="151"/>
    </row>
    <row r="111" spans="1:11" s="17" customFormat="1" ht="48.75" customHeight="1" x14ac:dyDescent="0.3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</row>
    <row r="112" spans="1:11" ht="22" customHeight="1" x14ac:dyDescent="0.45">
      <c r="A112" s="297" t="s">
        <v>100</v>
      </c>
      <c r="B112" s="297"/>
      <c r="C112" s="297"/>
      <c r="D112" s="297"/>
      <c r="E112" s="297"/>
      <c r="F112" s="297"/>
      <c r="G112" s="297"/>
      <c r="H112" s="297"/>
      <c r="I112" s="297"/>
      <c r="J112" s="297"/>
      <c r="K112" s="297"/>
    </row>
    <row r="113" spans="1:11" ht="22" customHeight="1" x14ac:dyDescent="0.45">
      <c r="A113" s="297"/>
      <c r="B113" s="297"/>
      <c r="C113" s="297"/>
      <c r="D113" s="297"/>
      <c r="E113" s="297"/>
      <c r="F113" s="297"/>
      <c r="G113" s="297"/>
      <c r="H113" s="297"/>
      <c r="I113" s="297"/>
      <c r="J113" s="297"/>
      <c r="K113" s="297"/>
    </row>
    <row r="114" spans="1:11" ht="21.75" customHeight="1" x14ac:dyDescent="0.45">
      <c r="A114" s="297"/>
      <c r="B114" s="297"/>
      <c r="C114" s="297"/>
      <c r="D114" s="297"/>
      <c r="E114" s="297"/>
      <c r="F114" s="297"/>
      <c r="G114" s="297"/>
      <c r="H114" s="297"/>
      <c r="I114" s="297"/>
      <c r="J114" s="297"/>
      <c r="K114" s="297"/>
    </row>
    <row r="115" spans="1:11" ht="21.75" customHeight="1" x14ac:dyDescent="0.45">
      <c r="A115" s="297"/>
      <c r="B115" s="297"/>
      <c r="C115" s="297"/>
      <c r="D115" s="297"/>
      <c r="E115" s="297"/>
      <c r="F115" s="297"/>
      <c r="G115" s="297"/>
      <c r="H115" s="297"/>
      <c r="I115" s="297"/>
      <c r="J115" s="297"/>
      <c r="K115" s="297"/>
    </row>
    <row r="116" spans="1:11" ht="21.75" customHeight="1" x14ac:dyDescent="0.45">
      <c r="A116" s="297"/>
      <c r="B116" s="297"/>
      <c r="C116" s="297"/>
      <c r="D116" s="297"/>
      <c r="E116" s="297"/>
      <c r="F116" s="297"/>
      <c r="G116" s="297"/>
      <c r="H116" s="297"/>
      <c r="I116" s="297"/>
      <c r="J116" s="297"/>
      <c r="K116" s="297"/>
    </row>
    <row r="117" spans="1:11" ht="21.75" customHeight="1" x14ac:dyDescent="0.45">
      <c r="A117" s="297"/>
      <c r="B117" s="297"/>
      <c r="C117" s="297"/>
      <c r="D117" s="297"/>
      <c r="E117" s="297"/>
      <c r="F117" s="297"/>
      <c r="G117" s="297"/>
      <c r="H117" s="297"/>
      <c r="I117" s="297"/>
      <c r="J117" s="297"/>
      <c r="K117" s="297"/>
    </row>
    <row r="118" spans="1:11" ht="21.75" customHeight="1" x14ac:dyDescent="0.45">
      <c r="A118" s="297"/>
      <c r="B118" s="297"/>
      <c r="C118" s="297"/>
      <c r="D118" s="297"/>
      <c r="E118" s="297"/>
      <c r="F118" s="297"/>
      <c r="G118" s="297"/>
      <c r="H118" s="297"/>
      <c r="I118" s="297"/>
      <c r="J118" s="297"/>
      <c r="K118" s="297"/>
    </row>
    <row r="119" spans="1:11" ht="21.75" customHeight="1" x14ac:dyDescent="0.45">
      <c r="A119" s="297"/>
      <c r="B119" s="297"/>
      <c r="C119" s="297"/>
      <c r="D119" s="297"/>
      <c r="E119" s="297"/>
      <c r="F119" s="297"/>
      <c r="G119" s="297"/>
      <c r="H119" s="297"/>
      <c r="I119" s="297"/>
      <c r="J119" s="297"/>
      <c r="K119" s="297"/>
    </row>
    <row r="120" spans="1:11" ht="22.5" customHeight="1" x14ac:dyDescent="0.45">
      <c r="A120" s="297"/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</row>
    <row r="121" spans="1:11" ht="19.5" customHeight="1" x14ac:dyDescent="0.45">
      <c r="A121" s="297"/>
      <c r="B121" s="297"/>
      <c r="C121" s="297"/>
      <c r="D121" s="297"/>
      <c r="E121" s="297"/>
      <c r="F121" s="297"/>
      <c r="G121" s="297"/>
      <c r="H121" s="297"/>
      <c r="I121" s="297"/>
      <c r="J121" s="297"/>
      <c r="K121" s="297"/>
    </row>
    <row r="122" spans="1:11" s="17" customFormat="1" ht="21" customHeight="1" x14ac:dyDescent="0.3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</row>
    <row r="123" spans="1:11" s="11" customFormat="1" ht="22" customHeight="1" x14ac:dyDescent="0.5">
      <c r="A123" s="30" t="s">
        <v>20</v>
      </c>
    </row>
    <row r="124" spans="1:11" s="11" customFormat="1" ht="22" customHeight="1" x14ac:dyDescent="0.45">
      <c r="A124" s="121" t="s">
        <v>87</v>
      </c>
      <c r="B124" s="2"/>
      <c r="C124" s="2"/>
      <c r="D124" s="2"/>
      <c r="E124" s="2"/>
      <c r="F124" s="2"/>
      <c r="G124" s="2"/>
    </row>
    <row r="125" spans="1:11" s="11" customFormat="1" ht="22" customHeight="1" x14ac:dyDescent="0.45">
      <c r="A125" s="8" t="s">
        <v>88</v>
      </c>
      <c r="B125" s="8"/>
      <c r="C125" s="45"/>
      <c r="D125" s="8"/>
      <c r="E125" s="12"/>
      <c r="F125" s="8"/>
      <c r="G125" s="12"/>
      <c r="H125" s="8"/>
      <c r="I125" s="8"/>
      <c r="J125" s="8"/>
    </row>
    <row r="126" spans="1:11" s="11" customFormat="1" ht="22" customHeight="1" x14ac:dyDescent="0.45">
      <c r="A126" s="114" t="s">
        <v>61</v>
      </c>
      <c r="B126" s="152" t="s">
        <v>62</v>
      </c>
      <c r="C126" s="152"/>
      <c r="D126" s="152"/>
      <c r="E126" s="152"/>
      <c r="F126" s="152"/>
      <c r="G126" s="152"/>
      <c r="H126" s="152"/>
      <c r="I126" s="152"/>
      <c r="J126" s="152"/>
    </row>
    <row r="127" spans="1:11" s="11" customFormat="1" ht="22" customHeight="1" x14ac:dyDescent="0.45">
      <c r="A127" s="115" t="s">
        <v>61</v>
      </c>
      <c r="B127" s="152" t="s">
        <v>63</v>
      </c>
      <c r="C127" s="152"/>
      <c r="D127" s="152"/>
      <c r="E127" s="152"/>
      <c r="F127" s="152"/>
      <c r="G127" s="152"/>
      <c r="H127" s="152"/>
      <c r="I127" s="152"/>
      <c r="J127" s="152"/>
    </row>
    <row r="128" spans="1:11" s="11" customFormat="1" ht="22" customHeight="1" x14ac:dyDescent="0.45">
      <c r="A128" s="115" t="s">
        <v>61</v>
      </c>
      <c r="B128" s="152" t="s">
        <v>64</v>
      </c>
      <c r="C128" s="152"/>
      <c r="D128" s="152"/>
      <c r="E128" s="152"/>
      <c r="F128" s="152"/>
      <c r="G128" s="152"/>
      <c r="H128" s="152"/>
      <c r="I128" s="152"/>
      <c r="J128" s="152"/>
    </row>
    <row r="129" spans="1:11" s="11" customFormat="1" ht="22" customHeight="1" x14ac:dyDescent="0.45">
      <c r="A129" s="115" t="s">
        <v>61</v>
      </c>
      <c r="B129" s="152" t="s">
        <v>65</v>
      </c>
      <c r="C129" s="152"/>
      <c r="D129" s="152"/>
      <c r="E129" s="152"/>
      <c r="F129" s="152"/>
      <c r="G129" s="152"/>
      <c r="H129" s="152"/>
      <c r="I129" s="152"/>
      <c r="J129" s="152"/>
    </row>
    <row r="130" spans="1:11" s="11" customFormat="1" ht="22" customHeight="1" x14ac:dyDescent="0.45">
      <c r="A130" s="115" t="s">
        <v>61</v>
      </c>
      <c r="B130" s="152" t="s">
        <v>66</v>
      </c>
      <c r="C130" s="152"/>
      <c r="D130" s="152"/>
      <c r="E130" s="152"/>
      <c r="F130" s="152"/>
      <c r="G130" s="152"/>
      <c r="H130" s="152"/>
      <c r="I130" s="152"/>
      <c r="J130" s="152"/>
    </row>
    <row r="131" spans="1:11" s="11" customFormat="1" ht="22" customHeight="1" x14ac:dyDescent="0.45">
      <c r="A131" s="116" t="s">
        <v>61</v>
      </c>
      <c r="B131" s="152" t="s">
        <v>67</v>
      </c>
      <c r="C131" s="152"/>
      <c r="D131" s="152"/>
      <c r="E131" s="152"/>
      <c r="F131" s="152"/>
      <c r="G131" s="152"/>
      <c r="H131" s="152"/>
      <c r="I131" s="152"/>
      <c r="J131" s="152"/>
    </row>
    <row r="132" spans="1:11" s="11" customFormat="1" ht="36" customHeight="1" x14ac:dyDescent="0.45">
      <c r="A132" s="115" t="s">
        <v>61</v>
      </c>
      <c r="B132" s="152" t="s">
        <v>68</v>
      </c>
      <c r="C132" s="152"/>
      <c r="D132" s="152"/>
      <c r="E132" s="152"/>
      <c r="F132" s="152"/>
      <c r="G132" s="152"/>
      <c r="H132" s="152"/>
      <c r="I132" s="152"/>
      <c r="J132" s="152"/>
    </row>
    <row r="133" spans="1:11" ht="22" customHeight="1" x14ac:dyDescent="0.45"/>
    <row r="134" spans="1:11" ht="22" customHeight="1" x14ac:dyDescent="0.45">
      <c r="A134" s="173" t="s">
        <v>27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11"/>
    </row>
    <row r="135" spans="1:11" ht="22" customHeight="1" x14ac:dyDescent="0.45">
      <c r="A135" s="175"/>
      <c r="B135" s="176"/>
      <c r="C135" s="176"/>
      <c r="D135" s="176"/>
      <c r="E135" s="176"/>
      <c r="F135" s="176"/>
      <c r="G135" s="176"/>
      <c r="H135" s="176"/>
      <c r="I135" s="176"/>
      <c r="J135" s="176"/>
      <c r="K135" s="111"/>
    </row>
    <row r="136" spans="1:11" ht="22" customHeight="1" x14ac:dyDescent="0.45"/>
    <row r="137" spans="1:11" ht="51" customHeight="1" x14ac:dyDescent="0.45">
      <c r="A137" s="153" t="s">
        <v>69</v>
      </c>
      <c r="B137" s="153"/>
      <c r="C137" s="153"/>
      <c r="D137" s="154"/>
      <c r="E137" s="154"/>
      <c r="F137" s="154"/>
      <c r="G137" s="154"/>
      <c r="H137" s="154"/>
      <c r="I137" s="154"/>
      <c r="J137" s="154"/>
    </row>
    <row r="138" spans="1:11" ht="25.15" customHeight="1" x14ac:dyDescent="0.45">
      <c r="A138" s="166" t="s">
        <v>70</v>
      </c>
      <c r="B138" s="166"/>
      <c r="C138" s="166"/>
      <c r="D138" s="154"/>
      <c r="E138" s="154"/>
      <c r="F138" s="154"/>
      <c r="G138" s="154"/>
      <c r="H138" s="154"/>
      <c r="I138" s="154"/>
      <c r="J138" s="154"/>
      <c r="K138" s="35"/>
    </row>
    <row r="139" spans="1:11" ht="25.15" customHeight="1" x14ac:dyDescent="0.45">
      <c r="A139" s="166" t="s">
        <v>71</v>
      </c>
      <c r="B139" s="166"/>
      <c r="C139" s="166"/>
      <c r="D139" s="154"/>
      <c r="E139" s="154"/>
      <c r="F139" s="154"/>
      <c r="G139" s="154"/>
      <c r="H139" s="154"/>
      <c r="I139" s="154"/>
      <c r="J139" s="154"/>
      <c r="K139" s="12"/>
    </row>
    <row r="140" spans="1:11" ht="46.9" customHeight="1" x14ac:dyDescent="0.45">
      <c r="A140" s="166" t="s">
        <v>72</v>
      </c>
      <c r="B140" s="166"/>
      <c r="C140" s="166"/>
      <c r="D140" s="154"/>
      <c r="E140" s="154"/>
      <c r="F140" s="154"/>
      <c r="G140" s="154"/>
      <c r="H140" s="154"/>
      <c r="I140" s="154"/>
      <c r="J140" s="154"/>
    </row>
    <row r="141" spans="1:11" s="10" customFormat="1" ht="17.5" x14ac:dyDescent="0.35"/>
    <row r="142" spans="1:11" s="16" customFormat="1" x14ac:dyDescent="0.45">
      <c r="A142" s="15"/>
      <c r="B142" s="15"/>
      <c r="C142" s="15"/>
    </row>
    <row r="143" spans="1:11" s="10" customFormat="1" ht="17.5" x14ac:dyDescent="0.35"/>
    <row r="144" spans="1:11" s="10" customFormat="1" ht="17.5" x14ac:dyDescent="0.35"/>
    <row r="145" s="10" customFormat="1" ht="17.5" x14ac:dyDescent="0.35"/>
    <row r="146" s="10" customFormat="1" ht="17.5" x14ac:dyDescent="0.35"/>
    <row r="147" s="10" customFormat="1" ht="17.5" x14ac:dyDescent="0.35"/>
    <row r="148" s="10" customFormat="1" ht="17.5" x14ac:dyDescent="0.35"/>
    <row r="149" s="10" customFormat="1" ht="17.5" x14ac:dyDescent="0.35"/>
    <row r="150" s="10" customFormat="1" ht="17.5" x14ac:dyDescent="0.35"/>
    <row r="151" s="10" customFormat="1" ht="17.5" x14ac:dyDescent="0.35"/>
    <row r="152" s="10" customFormat="1" ht="17.5" x14ac:dyDescent="0.35"/>
    <row r="153" s="10" customFormat="1" ht="17.5" x14ac:dyDescent="0.35"/>
    <row r="154" s="10" customFormat="1" ht="17.5" x14ac:dyDescent="0.35"/>
    <row r="155" s="10" customFormat="1" ht="17.5" x14ac:dyDescent="0.35"/>
    <row r="156" s="10" customFormat="1" ht="17.5" x14ac:dyDescent="0.35"/>
    <row r="157" s="10" customFormat="1" ht="17.5" x14ac:dyDescent="0.35"/>
    <row r="158" s="10" customFormat="1" ht="17.5" x14ac:dyDescent="0.35"/>
    <row r="159" s="10" customFormat="1" ht="17.5" x14ac:dyDescent="0.35"/>
    <row r="160" s="10" customFormat="1" ht="17.5" x14ac:dyDescent="0.35"/>
    <row r="161" s="10" customFormat="1" ht="17.5" x14ac:dyDescent="0.35"/>
    <row r="162" s="10" customFormat="1" ht="17.5" x14ac:dyDescent="0.35"/>
    <row r="163" s="10" customFormat="1" ht="17.5" x14ac:dyDescent="0.35"/>
    <row r="164" s="10" customFormat="1" ht="17.5" x14ac:dyDescent="0.35"/>
    <row r="165" s="10" customFormat="1" ht="17.5" x14ac:dyDescent="0.35"/>
    <row r="166" s="10" customFormat="1" ht="17.5" x14ac:dyDescent="0.35"/>
    <row r="167" s="10" customFormat="1" ht="17.5" x14ac:dyDescent="0.35"/>
    <row r="168" s="10" customFormat="1" ht="17.5" x14ac:dyDescent="0.35"/>
    <row r="169" s="10" customFormat="1" ht="17.5" x14ac:dyDescent="0.35"/>
    <row r="170" s="10" customFormat="1" ht="17.5" x14ac:dyDescent="0.35"/>
    <row r="171" s="10" customFormat="1" ht="17.5" x14ac:dyDescent="0.35"/>
    <row r="172" s="10" customFormat="1" ht="17.5" x14ac:dyDescent="0.35"/>
    <row r="173" s="10" customFormat="1" ht="17.5" x14ac:dyDescent="0.35"/>
    <row r="174" s="10" customFormat="1" ht="17.5" x14ac:dyDescent="0.35"/>
    <row r="175" s="10" customFormat="1" ht="17.5" x14ac:dyDescent="0.35"/>
    <row r="176" s="10" customFormat="1" ht="17.5" x14ac:dyDescent="0.35"/>
    <row r="177" s="10" customFormat="1" ht="17.5" x14ac:dyDescent="0.35"/>
    <row r="178" s="10" customFormat="1" ht="17.5" x14ac:dyDescent="0.35"/>
    <row r="179" s="10" customFormat="1" ht="17.5" x14ac:dyDescent="0.35"/>
    <row r="180" s="10" customFormat="1" ht="17.5" x14ac:dyDescent="0.35"/>
    <row r="181" s="10" customFormat="1" ht="17.5" x14ac:dyDescent="0.35"/>
    <row r="182" s="10" customFormat="1" ht="17.5" x14ac:dyDescent="0.35"/>
  </sheetData>
  <mergeCells count="139">
    <mergeCell ref="B85:D85"/>
    <mergeCell ref="B86:D86"/>
    <mergeCell ref="B87:D87"/>
    <mergeCell ref="B99:D99"/>
    <mergeCell ref="E82:E83"/>
    <mergeCell ref="F82:F83"/>
    <mergeCell ref="G82:G83"/>
    <mergeCell ref="A62:K62"/>
    <mergeCell ref="A112:K121"/>
    <mergeCell ref="A13:A14"/>
    <mergeCell ref="B13:G14"/>
    <mergeCell ref="B20:G20"/>
    <mergeCell ref="B21:G21"/>
    <mergeCell ref="A31:K31"/>
    <mergeCell ref="B24:G24"/>
    <mergeCell ref="B17:G17"/>
    <mergeCell ref="B27:H27"/>
    <mergeCell ref="A81:A83"/>
    <mergeCell ref="F81:G81"/>
    <mergeCell ref="B81:D83"/>
    <mergeCell ref="B60:D60"/>
    <mergeCell ref="B61:D61"/>
    <mergeCell ref="A34:A36"/>
    <mergeCell ref="H82:H83"/>
    <mergeCell ref="I82:I83"/>
    <mergeCell ref="J82:J83"/>
    <mergeCell ref="I81:J81"/>
    <mergeCell ref="K82:K83"/>
    <mergeCell ref="B77:G77"/>
    <mergeCell ref="B89:D89"/>
    <mergeCell ref="B90:D90"/>
    <mergeCell ref="B91:D91"/>
    <mergeCell ref="B92:D92"/>
    <mergeCell ref="B98:D98"/>
    <mergeCell ref="B108:D108"/>
    <mergeCell ref="B106:D106"/>
    <mergeCell ref="B105:D105"/>
    <mergeCell ref="B104:D104"/>
    <mergeCell ref="B103:D103"/>
    <mergeCell ref="B102:D102"/>
    <mergeCell ref="B101:D101"/>
    <mergeCell ref="B100:D100"/>
    <mergeCell ref="A5:D5"/>
    <mergeCell ref="E3:K3"/>
    <mergeCell ref="E6:K6"/>
    <mergeCell ref="A6:D6"/>
    <mergeCell ref="A7:D7"/>
    <mergeCell ref="E7:K7"/>
    <mergeCell ref="A9:K10"/>
    <mergeCell ref="A12:G12"/>
    <mergeCell ref="B72:G72"/>
    <mergeCell ref="B38:D38"/>
    <mergeCell ref="B39:D39"/>
    <mergeCell ref="B34:D36"/>
    <mergeCell ref="E4:K4"/>
    <mergeCell ref="A4:D4"/>
    <mergeCell ref="A140:C140"/>
    <mergeCell ref="D140:J140"/>
    <mergeCell ref="A134:J135"/>
    <mergeCell ref="E5:K5"/>
    <mergeCell ref="H13:K13"/>
    <mergeCell ref="B126:J126"/>
    <mergeCell ref="B127:J127"/>
    <mergeCell ref="B128:J128"/>
    <mergeCell ref="B129:J129"/>
    <mergeCell ref="B130:J130"/>
    <mergeCell ref="B51:D51"/>
    <mergeCell ref="B46:D46"/>
    <mergeCell ref="B47:D47"/>
    <mergeCell ref="B53:D53"/>
    <mergeCell ref="B54:D54"/>
    <mergeCell ref="B55:D55"/>
    <mergeCell ref="B56:D56"/>
    <mergeCell ref="B57:D57"/>
    <mergeCell ref="B93:D93"/>
    <mergeCell ref="B94:D94"/>
    <mergeCell ref="B18:G18"/>
    <mergeCell ref="B19:G19"/>
    <mergeCell ref="A139:C139"/>
    <mergeCell ref="D139:J139"/>
    <mergeCell ref="A138:C138"/>
    <mergeCell ref="D138:J138"/>
    <mergeCell ref="B95:D95"/>
    <mergeCell ref="B96:D96"/>
    <mergeCell ref="B97:D97"/>
    <mergeCell ref="B59:D59"/>
    <mergeCell ref="B52:D52"/>
    <mergeCell ref="B50:D50"/>
    <mergeCell ref="B45:D45"/>
    <mergeCell ref="B58:D58"/>
    <mergeCell ref="B49:D49"/>
    <mergeCell ref="B48:D48"/>
    <mergeCell ref="A64:G64"/>
    <mergeCell ref="A65:A66"/>
    <mergeCell ref="B65:G66"/>
    <mergeCell ref="B67:G67"/>
    <mergeCell ref="B68:G68"/>
    <mergeCell ref="B73:G73"/>
    <mergeCell ref="B74:G74"/>
    <mergeCell ref="B107:D107"/>
    <mergeCell ref="B88:D88"/>
    <mergeCell ref="K34:K36"/>
    <mergeCell ref="I34:J34"/>
    <mergeCell ref="F34:G34"/>
    <mergeCell ref="A1:K1"/>
    <mergeCell ref="A110:K111"/>
    <mergeCell ref="B131:J131"/>
    <mergeCell ref="B132:J132"/>
    <mergeCell ref="A137:C137"/>
    <mergeCell ref="D137:J137"/>
    <mergeCell ref="B40:D40"/>
    <mergeCell ref="B41:D41"/>
    <mergeCell ref="B42:D42"/>
    <mergeCell ref="B43:D43"/>
    <mergeCell ref="B44:D44"/>
    <mergeCell ref="B25:G25"/>
    <mergeCell ref="B22:G22"/>
    <mergeCell ref="B23:G23"/>
    <mergeCell ref="B15:G15"/>
    <mergeCell ref="B16:G16"/>
    <mergeCell ref="A33:G33"/>
    <mergeCell ref="B28:H28"/>
    <mergeCell ref="B29:H29"/>
    <mergeCell ref="A3:D3"/>
    <mergeCell ref="B37:D37"/>
    <mergeCell ref="H65:I65"/>
    <mergeCell ref="B84:D84"/>
    <mergeCell ref="J35:J36"/>
    <mergeCell ref="I35:I36"/>
    <mergeCell ref="H35:H36"/>
    <mergeCell ref="G35:G36"/>
    <mergeCell ref="F35:F36"/>
    <mergeCell ref="E35:E36"/>
    <mergeCell ref="B69:G69"/>
    <mergeCell ref="B70:G70"/>
    <mergeCell ref="B71:G71"/>
    <mergeCell ref="A80:G80"/>
    <mergeCell ref="B75:G75"/>
    <mergeCell ref="B76:G76"/>
  </mergeCells>
  <pageMargins left="0.19685039370078741" right="0.19685039370078741" top="0.39370078740157483" bottom="0.39370078740157483" header="0" footer="0"/>
  <pageSetup paperSize="9" scale="54" fitToHeight="10" orientation="landscape" r:id="rId1"/>
  <headerFooter alignWithMargins="0">
    <oddFooter>Side &amp;P af &amp;N</oddFooter>
  </headerFooter>
  <rowBreaks count="1" manualBreakCount="1">
    <brk id="25" max="16383" man="1"/>
  </rowBreaks>
  <ignoredErrors>
    <ignoredError sqref="H25:I25 J25 H77:I7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"/>
  <sheetViews>
    <sheetView view="pageBreakPreview" topLeftCell="A97" zoomScale="80" zoomScaleNormal="70" zoomScaleSheetLayoutView="80" workbookViewId="0">
      <selection activeCell="A98" sqref="A98:H129"/>
    </sheetView>
  </sheetViews>
  <sheetFormatPr defaultColWidth="9.1796875" defaultRowHeight="18.5" x14ac:dyDescent="0.45"/>
  <cols>
    <col min="1" max="1" width="6" style="8" customWidth="1"/>
    <col min="2" max="2" width="20.453125" style="8" customWidth="1"/>
    <col min="3" max="3" width="22.1796875" style="8" customWidth="1"/>
    <col min="4" max="4" width="1.453125" style="8" customWidth="1"/>
    <col min="5" max="5" width="10.54296875" style="8" customWidth="1"/>
    <col min="6" max="17" width="15.81640625" style="8" customWidth="1"/>
    <col min="18" max="18" width="23.54296875" style="8" customWidth="1"/>
    <col min="19" max="19" width="18.1796875" style="8" customWidth="1"/>
    <col min="20" max="16384" width="9.1796875" style="8"/>
  </cols>
  <sheetData>
    <row r="1" spans="1:20" s="22" customFormat="1" ht="22" customHeight="1" x14ac:dyDescent="0.5">
      <c r="A1" s="62" t="s">
        <v>48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20" s="2" customFormat="1" ht="15" customHeight="1" x14ac:dyDescent="0.45">
      <c r="A2" s="71" t="s">
        <v>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0" s="2" customFormat="1" ht="22" customHeight="1" x14ac:dyDescent="0.45">
      <c r="A3" s="252" t="s">
        <v>37</v>
      </c>
      <c r="B3" s="253"/>
      <c r="C3" s="253"/>
      <c r="D3" s="253"/>
      <c r="E3" s="254"/>
      <c r="F3" s="248" t="s">
        <v>44</v>
      </c>
      <c r="G3" s="249"/>
      <c r="H3" s="249"/>
      <c r="I3" s="249"/>
      <c r="J3" s="249"/>
      <c r="K3" s="249"/>
      <c r="L3" s="249"/>
      <c r="M3" s="249"/>
      <c r="N3" s="249"/>
      <c r="O3" s="250"/>
      <c r="P3" s="3"/>
      <c r="Q3" s="3"/>
    </row>
    <row r="4" spans="1:20" s="2" customFormat="1" ht="22" customHeight="1" x14ac:dyDescent="0.45">
      <c r="A4" s="252" t="s">
        <v>26</v>
      </c>
      <c r="B4" s="253"/>
      <c r="C4" s="253"/>
      <c r="D4" s="253"/>
      <c r="E4" s="254"/>
      <c r="F4" s="60">
        <v>2021</v>
      </c>
      <c r="G4" s="63" t="s">
        <v>38</v>
      </c>
      <c r="H4" s="60">
        <v>2022</v>
      </c>
      <c r="I4" s="258" t="s">
        <v>38</v>
      </c>
      <c r="J4" s="259"/>
      <c r="K4" s="64">
        <v>2023</v>
      </c>
      <c r="L4" s="65" t="s">
        <v>45</v>
      </c>
      <c r="M4" s="64">
        <v>2024</v>
      </c>
      <c r="N4" s="258" t="s">
        <v>38</v>
      </c>
      <c r="O4" s="258"/>
      <c r="P4" s="61"/>
      <c r="Q4" s="231"/>
      <c r="R4" s="231"/>
      <c r="S4" s="3"/>
      <c r="T4" s="3"/>
    </row>
    <row r="5" spans="1:20" s="2" customFormat="1" ht="23.15" customHeight="1" x14ac:dyDescent="0.45">
      <c r="A5" s="252" t="s">
        <v>0</v>
      </c>
      <c r="B5" s="253"/>
      <c r="C5" s="253"/>
      <c r="D5" s="253"/>
      <c r="E5" s="254"/>
      <c r="F5" s="251" t="s">
        <v>49</v>
      </c>
      <c r="G5" s="251"/>
      <c r="H5" s="251"/>
      <c r="I5" s="251"/>
      <c r="J5" s="251"/>
      <c r="K5" s="251"/>
      <c r="L5" s="251"/>
      <c r="M5" s="251"/>
      <c r="N5" s="251"/>
      <c r="O5" s="251"/>
      <c r="P5" s="3"/>
      <c r="Q5" s="3"/>
    </row>
    <row r="6" spans="1:20" s="2" customFormat="1" ht="22" customHeight="1" x14ac:dyDescent="0.45">
      <c r="A6" s="252" t="s">
        <v>1</v>
      </c>
      <c r="B6" s="253"/>
      <c r="C6" s="253"/>
      <c r="D6" s="253"/>
      <c r="E6" s="254"/>
      <c r="F6" s="251" t="s">
        <v>50</v>
      </c>
      <c r="G6" s="251"/>
      <c r="H6" s="251"/>
      <c r="I6" s="251"/>
      <c r="J6" s="251"/>
      <c r="K6" s="251"/>
      <c r="L6" s="251"/>
      <c r="M6" s="251"/>
      <c r="N6" s="251"/>
      <c r="O6" s="251"/>
      <c r="P6" s="3"/>
      <c r="Q6" s="3"/>
    </row>
    <row r="7" spans="1:20" s="2" customFormat="1" ht="12" customHeight="1" x14ac:dyDescent="0.45">
      <c r="A7" s="43"/>
      <c r="B7" s="43"/>
      <c r="C7" s="43"/>
      <c r="D7" s="43"/>
      <c r="E7" s="43"/>
      <c r="F7" s="42"/>
      <c r="G7" s="42"/>
      <c r="H7" s="42"/>
      <c r="I7" s="42"/>
      <c r="J7" s="42"/>
      <c r="K7" s="42"/>
      <c r="L7" s="42"/>
      <c r="M7" s="3"/>
      <c r="N7" s="3"/>
      <c r="O7" s="3"/>
      <c r="P7" s="3"/>
      <c r="Q7" s="3"/>
    </row>
    <row r="8" spans="1:20" s="4" customFormat="1" ht="21.75" customHeight="1" x14ac:dyDescent="0.45">
      <c r="A8" s="257" t="s">
        <v>15</v>
      </c>
      <c r="B8" s="257"/>
      <c r="C8" s="257"/>
      <c r="D8" s="255" t="s">
        <v>16</v>
      </c>
      <c r="E8" s="255"/>
      <c r="F8" s="255"/>
      <c r="G8" s="255"/>
      <c r="H8" s="5"/>
      <c r="I8" s="2"/>
      <c r="J8" s="2"/>
      <c r="L8" s="7"/>
    </row>
    <row r="9" spans="1:20" s="4" customFormat="1" ht="24" customHeight="1" x14ac:dyDescent="0.45">
      <c r="A9" s="257" t="s">
        <v>17</v>
      </c>
      <c r="B9" s="257"/>
      <c r="C9" s="257"/>
      <c r="D9" s="256">
        <f>+M29</f>
        <v>15600000</v>
      </c>
      <c r="E9" s="256"/>
      <c r="F9" s="256"/>
      <c r="G9" s="256"/>
      <c r="H9" s="5"/>
      <c r="I9" s="2"/>
      <c r="J9" s="2"/>
      <c r="L9" s="7"/>
    </row>
    <row r="10" spans="1:20" s="4" customFormat="1" ht="23.5" customHeight="1" x14ac:dyDescent="0.45">
      <c r="A10" s="257" t="s">
        <v>18</v>
      </c>
      <c r="B10" s="257"/>
      <c r="C10" s="257"/>
      <c r="D10" s="256">
        <f>+R64</f>
        <v>0</v>
      </c>
      <c r="E10" s="256"/>
      <c r="F10" s="256"/>
      <c r="G10" s="256"/>
      <c r="H10" s="5"/>
      <c r="I10" s="2"/>
      <c r="J10" s="2"/>
      <c r="L10" s="7"/>
    </row>
    <row r="11" spans="1:20" s="4" customFormat="1" ht="20.5" customHeight="1" x14ac:dyDescent="0.45">
      <c r="A11" s="47"/>
      <c r="B11" s="48" t="s">
        <v>28</v>
      </c>
      <c r="C11" s="49" t="str">
        <f>+IF(D11=0,"OK","Tilpas budgettet")</f>
        <v>Tilpas budgettet</v>
      </c>
      <c r="D11" s="263">
        <f>+D9-D10</f>
        <v>15600000</v>
      </c>
      <c r="E11" s="263"/>
      <c r="F11" s="263"/>
      <c r="G11" s="263"/>
      <c r="H11" s="5"/>
      <c r="I11" s="2"/>
      <c r="J11" s="2"/>
      <c r="L11" s="7"/>
    </row>
    <row r="12" spans="1:20" s="4" customFormat="1" ht="14.15" customHeight="1" x14ac:dyDescent="0.45">
      <c r="A12" s="25"/>
      <c r="B12" s="25"/>
      <c r="C12" s="25"/>
      <c r="D12" s="41"/>
      <c r="E12" s="41"/>
      <c r="F12" s="41"/>
      <c r="G12" s="41"/>
      <c r="H12" s="5"/>
      <c r="I12" s="2"/>
      <c r="J12" s="2"/>
      <c r="L12" s="7"/>
      <c r="O12" s="81"/>
    </row>
    <row r="13" spans="1:20" s="4" customFormat="1" ht="22" customHeight="1" x14ac:dyDescent="0.35">
      <c r="A13" s="270" t="s">
        <v>54</v>
      </c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2"/>
      <c r="O13" s="72"/>
      <c r="P13" s="72"/>
    </row>
    <row r="14" spans="1:20" s="4" customFormat="1" ht="39.65" customHeight="1" x14ac:dyDescent="0.35">
      <c r="A14" s="273"/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5"/>
      <c r="O14" s="72"/>
      <c r="P14" s="72"/>
    </row>
    <row r="15" spans="1:20" s="4" customFormat="1" ht="12.65" customHeight="1" x14ac:dyDescent="0.45">
      <c r="A15" s="25"/>
      <c r="B15" s="25"/>
      <c r="C15" s="25"/>
      <c r="D15" s="24"/>
      <c r="E15" s="24"/>
      <c r="F15" s="24"/>
      <c r="G15" s="24"/>
      <c r="H15" s="5"/>
      <c r="I15" s="2"/>
      <c r="J15" s="2"/>
      <c r="L15" s="7"/>
    </row>
    <row r="16" spans="1:20" ht="22" customHeight="1" x14ac:dyDescent="0.45">
      <c r="A16" s="144" t="s">
        <v>39</v>
      </c>
      <c r="B16" s="144"/>
      <c r="C16" s="144"/>
      <c r="D16" s="144"/>
      <c r="E16" s="144"/>
      <c r="F16" s="144"/>
      <c r="G16" s="144"/>
      <c r="H16" s="144"/>
      <c r="L16" s="9"/>
    </row>
    <row r="17" spans="1:19" s="2" customFormat="1" ht="29.5" customHeight="1" x14ac:dyDescent="0.45">
      <c r="A17" s="170" t="s">
        <v>2</v>
      </c>
      <c r="B17" s="265" t="s">
        <v>12</v>
      </c>
      <c r="C17" s="266"/>
      <c r="D17" s="266"/>
      <c r="E17" s="266"/>
      <c r="F17" s="266"/>
      <c r="G17" s="266"/>
      <c r="H17" s="266"/>
      <c r="I17" s="264" t="s">
        <v>14</v>
      </c>
      <c r="J17" s="264"/>
      <c r="K17" s="264"/>
      <c r="L17" s="264"/>
      <c r="M17" s="264"/>
      <c r="N17" s="264"/>
      <c r="O17" s="67"/>
      <c r="P17" s="36"/>
      <c r="Q17" s="36"/>
      <c r="R17" s="36"/>
    </row>
    <row r="18" spans="1:19" s="2" customFormat="1" ht="51.65" customHeight="1" x14ac:dyDescent="0.45">
      <c r="A18" s="171"/>
      <c r="B18" s="267"/>
      <c r="C18" s="268"/>
      <c r="D18" s="268"/>
      <c r="E18" s="268"/>
      <c r="F18" s="268"/>
      <c r="G18" s="268"/>
      <c r="H18" s="268"/>
      <c r="I18" s="28">
        <v>2021</v>
      </c>
      <c r="J18" s="28">
        <v>2022</v>
      </c>
      <c r="K18" s="28">
        <v>2023</v>
      </c>
      <c r="L18" s="28">
        <v>2024</v>
      </c>
      <c r="M18" s="290" t="s">
        <v>43</v>
      </c>
      <c r="N18" s="290"/>
      <c r="O18" s="68"/>
      <c r="P18" s="37"/>
      <c r="Q18" s="37"/>
      <c r="R18" s="37"/>
      <c r="S18" s="37"/>
    </row>
    <row r="19" spans="1:19" s="2" customFormat="1" ht="22" customHeight="1" x14ac:dyDescent="0.45">
      <c r="A19" s="23">
        <v>1</v>
      </c>
      <c r="B19" s="276" t="s">
        <v>19</v>
      </c>
      <c r="C19" s="277"/>
      <c r="D19" s="277"/>
      <c r="E19" s="277"/>
      <c r="F19" s="277"/>
      <c r="G19" s="277"/>
      <c r="H19" s="278"/>
      <c r="I19" s="73">
        <v>0</v>
      </c>
      <c r="J19" s="73">
        <v>0</v>
      </c>
      <c r="K19" s="73">
        <v>0</v>
      </c>
      <c r="L19" s="73">
        <v>0</v>
      </c>
      <c r="M19" s="269">
        <f>SUM(I19:L19)</f>
        <v>0</v>
      </c>
      <c r="N19" s="269"/>
      <c r="O19" s="69"/>
      <c r="P19" s="33"/>
      <c r="Q19" s="33"/>
      <c r="R19" s="33"/>
      <c r="S19" s="33"/>
    </row>
    <row r="20" spans="1:19" s="2" customFormat="1" ht="22" customHeight="1" x14ac:dyDescent="0.45">
      <c r="A20" s="23">
        <v>2</v>
      </c>
      <c r="B20" s="276" t="s">
        <v>47</v>
      </c>
      <c r="C20" s="277"/>
      <c r="D20" s="277"/>
      <c r="E20" s="277"/>
      <c r="F20" s="277"/>
      <c r="G20" s="277"/>
      <c r="H20" s="278"/>
      <c r="I20" s="73">
        <v>3900000</v>
      </c>
      <c r="J20" s="73">
        <v>3900000</v>
      </c>
      <c r="K20" s="73">
        <v>3900000</v>
      </c>
      <c r="L20" s="73">
        <v>3900000</v>
      </c>
      <c r="M20" s="269">
        <f t="shared" ref="M20:M28" si="0">SUM(I20:L20)</f>
        <v>15600000</v>
      </c>
      <c r="N20" s="269"/>
      <c r="O20" s="69"/>
      <c r="P20" s="33"/>
      <c r="Q20" s="33"/>
      <c r="R20" s="33"/>
      <c r="S20" s="33" t="s">
        <v>46</v>
      </c>
    </row>
    <row r="21" spans="1:19" s="2" customFormat="1" ht="22" customHeight="1" x14ac:dyDescent="0.45">
      <c r="A21" s="23">
        <v>3</v>
      </c>
      <c r="B21" s="260"/>
      <c r="C21" s="261"/>
      <c r="D21" s="261"/>
      <c r="E21" s="261"/>
      <c r="F21" s="261"/>
      <c r="G21" s="261"/>
      <c r="H21" s="262"/>
      <c r="I21" s="73">
        <v>0</v>
      </c>
      <c r="J21" s="73">
        <v>0</v>
      </c>
      <c r="K21" s="73">
        <v>0</v>
      </c>
      <c r="L21" s="73">
        <v>0</v>
      </c>
      <c r="M21" s="269">
        <f t="shared" si="0"/>
        <v>0</v>
      </c>
      <c r="N21" s="269"/>
      <c r="O21" s="69"/>
      <c r="P21" s="33"/>
      <c r="Q21" s="33"/>
      <c r="R21" s="33"/>
      <c r="S21" s="33"/>
    </row>
    <row r="22" spans="1:19" s="2" customFormat="1" ht="22" customHeight="1" x14ac:dyDescent="0.45">
      <c r="A22" s="23">
        <v>4</v>
      </c>
      <c r="B22" s="260"/>
      <c r="C22" s="261"/>
      <c r="D22" s="261"/>
      <c r="E22" s="261"/>
      <c r="F22" s="261"/>
      <c r="G22" s="261"/>
      <c r="H22" s="262"/>
      <c r="I22" s="73">
        <v>0</v>
      </c>
      <c r="J22" s="73">
        <v>0</v>
      </c>
      <c r="K22" s="73">
        <v>0</v>
      </c>
      <c r="L22" s="73">
        <v>0</v>
      </c>
      <c r="M22" s="269">
        <f t="shared" si="0"/>
        <v>0</v>
      </c>
      <c r="N22" s="269"/>
      <c r="O22" s="69"/>
      <c r="P22" s="33"/>
      <c r="Q22" s="33"/>
      <c r="R22" s="33"/>
      <c r="S22" s="33"/>
    </row>
    <row r="23" spans="1:19" s="2" customFormat="1" ht="22" customHeight="1" x14ac:dyDescent="0.45">
      <c r="A23" s="23">
        <v>5</v>
      </c>
      <c r="B23" s="260"/>
      <c r="C23" s="261"/>
      <c r="D23" s="261"/>
      <c r="E23" s="261"/>
      <c r="F23" s="261"/>
      <c r="G23" s="261"/>
      <c r="H23" s="262"/>
      <c r="I23" s="73">
        <v>0</v>
      </c>
      <c r="J23" s="73">
        <v>0</v>
      </c>
      <c r="K23" s="73">
        <v>0</v>
      </c>
      <c r="L23" s="73">
        <v>0</v>
      </c>
      <c r="M23" s="269">
        <f t="shared" si="0"/>
        <v>0</v>
      </c>
      <c r="N23" s="269"/>
      <c r="O23" s="69"/>
      <c r="P23" s="33"/>
      <c r="Q23" s="33"/>
      <c r="R23" s="33"/>
      <c r="S23" s="33"/>
    </row>
    <row r="24" spans="1:19" s="2" customFormat="1" ht="22" customHeight="1" x14ac:dyDescent="0.45">
      <c r="A24" s="23">
        <v>6</v>
      </c>
      <c r="B24" s="260"/>
      <c r="C24" s="261"/>
      <c r="D24" s="261"/>
      <c r="E24" s="261"/>
      <c r="F24" s="261"/>
      <c r="G24" s="261"/>
      <c r="H24" s="262"/>
      <c r="I24" s="73">
        <v>0</v>
      </c>
      <c r="J24" s="73">
        <v>0</v>
      </c>
      <c r="K24" s="73">
        <v>0</v>
      </c>
      <c r="L24" s="73">
        <v>0</v>
      </c>
      <c r="M24" s="269">
        <f t="shared" si="0"/>
        <v>0</v>
      </c>
      <c r="N24" s="269"/>
      <c r="O24" s="69"/>
      <c r="P24" s="33"/>
      <c r="Q24" s="33"/>
      <c r="R24" s="33"/>
      <c r="S24" s="33"/>
    </row>
    <row r="25" spans="1:19" s="2" customFormat="1" ht="22" customHeight="1" x14ac:dyDescent="0.45">
      <c r="A25" s="23">
        <v>7</v>
      </c>
      <c r="B25" s="260"/>
      <c r="C25" s="261"/>
      <c r="D25" s="261"/>
      <c r="E25" s="261"/>
      <c r="F25" s="261"/>
      <c r="G25" s="261"/>
      <c r="H25" s="262"/>
      <c r="I25" s="73">
        <v>0</v>
      </c>
      <c r="J25" s="73">
        <v>0</v>
      </c>
      <c r="K25" s="73">
        <v>0</v>
      </c>
      <c r="L25" s="73">
        <v>0</v>
      </c>
      <c r="M25" s="269">
        <f t="shared" si="0"/>
        <v>0</v>
      </c>
      <c r="N25" s="269"/>
      <c r="O25" s="69"/>
      <c r="P25" s="33"/>
      <c r="Q25" s="33"/>
      <c r="R25" s="33"/>
      <c r="S25" s="33"/>
    </row>
    <row r="26" spans="1:19" s="2" customFormat="1" ht="22" customHeight="1" x14ac:dyDescent="0.45">
      <c r="A26" s="23">
        <v>8</v>
      </c>
      <c r="B26" s="260"/>
      <c r="C26" s="261"/>
      <c r="D26" s="261"/>
      <c r="E26" s="261"/>
      <c r="F26" s="261"/>
      <c r="G26" s="261"/>
      <c r="H26" s="262"/>
      <c r="I26" s="73">
        <v>0</v>
      </c>
      <c r="J26" s="73">
        <v>0</v>
      </c>
      <c r="K26" s="73">
        <v>0</v>
      </c>
      <c r="L26" s="73">
        <v>0</v>
      </c>
      <c r="M26" s="269">
        <f t="shared" si="0"/>
        <v>0</v>
      </c>
      <c r="N26" s="269"/>
      <c r="O26" s="69"/>
      <c r="P26" s="33"/>
      <c r="Q26" s="33"/>
      <c r="R26" s="33"/>
      <c r="S26" s="33"/>
    </row>
    <row r="27" spans="1:19" s="2" customFormat="1" ht="22" customHeight="1" x14ac:dyDescent="0.45">
      <c r="A27" s="23">
        <v>9</v>
      </c>
      <c r="B27" s="260"/>
      <c r="C27" s="261"/>
      <c r="D27" s="261"/>
      <c r="E27" s="261"/>
      <c r="F27" s="261"/>
      <c r="G27" s="261"/>
      <c r="H27" s="262"/>
      <c r="I27" s="73">
        <v>0</v>
      </c>
      <c r="J27" s="73">
        <v>0</v>
      </c>
      <c r="K27" s="73">
        <v>0</v>
      </c>
      <c r="L27" s="73">
        <v>0</v>
      </c>
      <c r="M27" s="269">
        <f t="shared" si="0"/>
        <v>0</v>
      </c>
      <c r="N27" s="269"/>
      <c r="O27" s="69"/>
      <c r="P27" s="33"/>
      <c r="Q27" s="33"/>
      <c r="R27" s="33"/>
      <c r="S27" s="33"/>
    </row>
    <row r="28" spans="1:19" s="2" customFormat="1" ht="22" customHeight="1" x14ac:dyDescent="0.45">
      <c r="A28" s="23">
        <v>10</v>
      </c>
      <c r="B28" s="260"/>
      <c r="C28" s="261"/>
      <c r="D28" s="261"/>
      <c r="E28" s="261"/>
      <c r="F28" s="261"/>
      <c r="G28" s="261"/>
      <c r="H28" s="262"/>
      <c r="I28" s="73">
        <v>0</v>
      </c>
      <c r="J28" s="73">
        <v>0</v>
      </c>
      <c r="K28" s="73">
        <v>0</v>
      </c>
      <c r="L28" s="73">
        <v>0</v>
      </c>
      <c r="M28" s="269">
        <f t="shared" si="0"/>
        <v>0</v>
      </c>
      <c r="N28" s="269"/>
      <c r="O28" s="69"/>
      <c r="P28" s="33"/>
      <c r="Q28" s="33"/>
      <c r="R28" s="33"/>
      <c r="S28" s="33"/>
    </row>
    <row r="29" spans="1:19" ht="22" customHeight="1" x14ac:dyDescent="0.45">
      <c r="A29" s="23"/>
      <c r="B29" s="291" t="s">
        <v>3</v>
      </c>
      <c r="C29" s="292"/>
      <c r="D29" s="292"/>
      <c r="E29" s="292"/>
      <c r="F29" s="292"/>
      <c r="G29" s="292"/>
      <c r="H29" s="293"/>
      <c r="I29" s="54"/>
      <c r="J29" s="54"/>
      <c r="K29" s="54"/>
      <c r="L29" s="54"/>
      <c r="M29" s="222">
        <f>SUM(M19:O28)</f>
        <v>15600000</v>
      </c>
      <c r="N29" s="222"/>
      <c r="O29" s="70"/>
      <c r="P29" s="34"/>
      <c r="Q29" s="34"/>
      <c r="R29" s="34"/>
      <c r="S29" s="34"/>
    </row>
    <row r="30" spans="1:19" s="2" customFormat="1" ht="21.75" customHeight="1" x14ac:dyDescent="0.45">
      <c r="A30" s="1"/>
      <c r="B30" s="6"/>
      <c r="C30" s="6"/>
      <c r="D30" s="6"/>
      <c r="E30" s="6"/>
      <c r="F30" s="6"/>
      <c r="G30" s="6"/>
      <c r="H30" s="6"/>
      <c r="I30" s="4"/>
      <c r="J30" s="18"/>
      <c r="K30" s="19"/>
      <c r="L30" s="19"/>
    </row>
    <row r="31" spans="1:19" s="20" customFormat="1" ht="52.4" customHeight="1" x14ac:dyDescent="0.25">
      <c r="A31" s="223" t="s">
        <v>51</v>
      </c>
      <c r="B31" s="224"/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5"/>
      <c r="O31" s="82"/>
      <c r="P31" s="82"/>
      <c r="Q31" s="40"/>
    </row>
    <row r="32" spans="1:19" ht="22" customHeight="1" x14ac:dyDescent="0.45">
      <c r="A32" s="144" t="s">
        <v>21</v>
      </c>
      <c r="B32" s="144"/>
      <c r="C32" s="144"/>
      <c r="D32" s="144"/>
      <c r="E32" s="144"/>
      <c r="F32" s="144"/>
      <c r="G32" s="144"/>
      <c r="H32" s="144"/>
    </row>
    <row r="33" spans="1:18" ht="20.5" customHeight="1" x14ac:dyDescent="0.45">
      <c r="A33" s="284" t="s">
        <v>2</v>
      </c>
      <c r="B33" s="213" t="s">
        <v>4</v>
      </c>
      <c r="C33" s="214"/>
      <c r="D33" s="214"/>
      <c r="E33" s="215"/>
      <c r="F33" s="38" t="s">
        <v>23</v>
      </c>
      <c r="G33" s="148">
        <v>2021</v>
      </c>
      <c r="H33" s="149"/>
      <c r="I33" s="38" t="s">
        <v>23</v>
      </c>
      <c r="J33" s="148">
        <v>2022</v>
      </c>
      <c r="K33" s="149"/>
      <c r="L33" s="38" t="s">
        <v>23</v>
      </c>
      <c r="M33" s="148">
        <v>2023</v>
      </c>
      <c r="N33" s="149"/>
      <c r="O33" s="38" t="s">
        <v>23</v>
      </c>
      <c r="P33" s="148">
        <v>2024</v>
      </c>
      <c r="Q33" s="149"/>
      <c r="R33" s="145" t="s">
        <v>24</v>
      </c>
    </row>
    <row r="34" spans="1:18" s="10" customFormat="1" ht="34.5" customHeight="1" x14ac:dyDescent="0.35">
      <c r="A34" s="284"/>
      <c r="B34" s="216"/>
      <c r="C34" s="217"/>
      <c r="D34" s="217"/>
      <c r="E34" s="218"/>
      <c r="F34" s="140" t="s">
        <v>11</v>
      </c>
      <c r="G34" s="229" t="s">
        <v>10</v>
      </c>
      <c r="H34" s="140" t="s">
        <v>9</v>
      </c>
      <c r="I34" s="140" t="s">
        <v>11</v>
      </c>
      <c r="J34" s="140" t="s">
        <v>10</v>
      </c>
      <c r="K34" s="140" t="s">
        <v>9</v>
      </c>
      <c r="L34" s="140" t="s">
        <v>11</v>
      </c>
      <c r="M34" s="140" t="s">
        <v>10</v>
      </c>
      <c r="N34" s="229" t="s">
        <v>9</v>
      </c>
      <c r="O34" s="140" t="s">
        <v>11</v>
      </c>
      <c r="P34" s="140" t="s">
        <v>10</v>
      </c>
      <c r="Q34" s="229" t="s">
        <v>9</v>
      </c>
      <c r="R34" s="146"/>
    </row>
    <row r="35" spans="1:18" s="10" customFormat="1" ht="2.15" customHeight="1" x14ac:dyDescent="0.35">
      <c r="A35" s="284"/>
      <c r="B35" s="219"/>
      <c r="C35" s="220"/>
      <c r="D35" s="220"/>
      <c r="E35" s="221"/>
      <c r="F35" s="141"/>
      <c r="G35" s="230"/>
      <c r="H35" s="141"/>
      <c r="I35" s="141"/>
      <c r="J35" s="141"/>
      <c r="K35" s="141"/>
      <c r="L35" s="141"/>
      <c r="M35" s="141"/>
      <c r="N35" s="230"/>
      <c r="O35" s="141"/>
      <c r="P35" s="141"/>
      <c r="Q35" s="230"/>
      <c r="R35" s="147"/>
    </row>
    <row r="36" spans="1:18" s="10" customFormat="1" ht="22" customHeight="1" x14ac:dyDescent="0.45">
      <c r="A36" s="56">
        <v>1</v>
      </c>
      <c r="B36" s="245" t="s">
        <v>52</v>
      </c>
      <c r="C36" s="246"/>
      <c r="D36" s="246"/>
      <c r="E36" s="247"/>
      <c r="F36" s="50">
        <v>0</v>
      </c>
      <c r="G36" s="50">
        <v>0</v>
      </c>
      <c r="H36" s="66">
        <f>F36*G36</f>
        <v>0</v>
      </c>
      <c r="I36" s="50">
        <v>0</v>
      </c>
      <c r="J36" s="50">
        <v>0</v>
      </c>
      <c r="K36" s="66">
        <f>I36*J36</f>
        <v>0</v>
      </c>
      <c r="L36" s="50">
        <v>0</v>
      </c>
      <c r="M36" s="50">
        <v>0</v>
      </c>
      <c r="N36" s="74">
        <f>L36*M36</f>
        <v>0</v>
      </c>
      <c r="O36" s="50">
        <v>0</v>
      </c>
      <c r="P36" s="50">
        <v>0</v>
      </c>
      <c r="Q36" s="74">
        <f>O36*P36</f>
        <v>0</v>
      </c>
      <c r="R36" s="66">
        <f t="shared" ref="R36:R63" si="1">H36+K36+N36+Q36</f>
        <v>0</v>
      </c>
    </row>
    <row r="37" spans="1:18" s="10" customFormat="1" ht="22" customHeight="1" x14ac:dyDescent="0.45">
      <c r="A37" s="56">
        <v>2</v>
      </c>
      <c r="B37" s="226"/>
      <c r="C37" s="227"/>
      <c r="D37" s="227"/>
      <c r="E37" s="228"/>
      <c r="F37" s="50">
        <v>0</v>
      </c>
      <c r="G37" s="50">
        <v>0</v>
      </c>
      <c r="H37" s="66">
        <f t="shared" ref="H37:H45" si="2">F37*G37</f>
        <v>0</v>
      </c>
      <c r="I37" s="50">
        <v>0</v>
      </c>
      <c r="J37" s="50">
        <v>0</v>
      </c>
      <c r="K37" s="66">
        <f t="shared" ref="K37:K45" si="3">I37*J37</f>
        <v>0</v>
      </c>
      <c r="L37" s="50">
        <v>0</v>
      </c>
      <c r="M37" s="50">
        <v>0</v>
      </c>
      <c r="N37" s="74">
        <f t="shared" ref="N37:N45" si="4">L37*M37</f>
        <v>0</v>
      </c>
      <c r="O37" s="50">
        <v>0</v>
      </c>
      <c r="P37" s="50">
        <v>0</v>
      </c>
      <c r="Q37" s="74">
        <f t="shared" ref="Q37:Q45" si="5">O37*P37</f>
        <v>0</v>
      </c>
      <c r="R37" s="66">
        <f t="shared" si="1"/>
        <v>0</v>
      </c>
    </row>
    <row r="38" spans="1:18" s="10" customFormat="1" ht="22" customHeight="1" x14ac:dyDescent="0.45">
      <c r="A38" s="56">
        <v>3</v>
      </c>
      <c r="B38" s="226"/>
      <c r="C38" s="227"/>
      <c r="D38" s="227"/>
      <c r="E38" s="228"/>
      <c r="F38" s="50">
        <v>0</v>
      </c>
      <c r="G38" s="50">
        <v>0</v>
      </c>
      <c r="H38" s="66">
        <f t="shared" si="2"/>
        <v>0</v>
      </c>
      <c r="I38" s="50">
        <v>0</v>
      </c>
      <c r="J38" s="50">
        <v>0</v>
      </c>
      <c r="K38" s="66">
        <f t="shared" si="3"/>
        <v>0</v>
      </c>
      <c r="L38" s="50">
        <v>0</v>
      </c>
      <c r="M38" s="50">
        <v>0</v>
      </c>
      <c r="N38" s="74">
        <f t="shared" si="4"/>
        <v>0</v>
      </c>
      <c r="O38" s="50">
        <v>0</v>
      </c>
      <c r="P38" s="50">
        <v>0</v>
      </c>
      <c r="Q38" s="74">
        <f t="shared" si="5"/>
        <v>0</v>
      </c>
      <c r="R38" s="66">
        <f t="shared" si="1"/>
        <v>0</v>
      </c>
    </row>
    <row r="39" spans="1:18" s="10" customFormat="1" ht="22" customHeight="1" x14ac:dyDescent="0.45">
      <c r="A39" s="56">
        <v>4</v>
      </c>
      <c r="B39" s="226"/>
      <c r="C39" s="227"/>
      <c r="D39" s="227"/>
      <c r="E39" s="228"/>
      <c r="F39" s="50">
        <v>0</v>
      </c>
      <c r="G39" s="50">
        <v>0</v>
      </c>
      <c r="H39" s="66">
        <f t="shared" si="2"/>
        <v>0</v>
      </c>
      <c r="I39" s="50">
        <v>0</v>
      </c>
      <c r="J39" s="50">
        <v>0</v>
      </c>
      <c r="K39" s="66">
        <f t="shared" si="3"/>
        <v>0</v>
      </c>
      <c r="L39" s="50">
        <v>0</v>
      </c>
      <c r="M39" s="50">
        <v>0</v>
      </c>
      <c r="N39" s="74">
        <f t="shared" si="4"/>
        <v>0</v>
      </c>
      <c r="O39" s="50">
        <v>0</v>
      </c>
      <c r="P39" s="50">
        <v>0</v>
      </c>
      <c r="Q39" s="74">
        <f t="shared" si="5"/>
        <v>0</v>
      </c>
      <c r="R39" s="66">
        <f t="shared" si="1"/>
        <v>0</v>
      </c>
    </row>
    <row r="40" spans="1:18" s="10" customFormat="1" ht="22" customHeight="1" x14ac:dyDescent="0.45">
      <c r="A40" s="56">
        <v>5</v>
      </c>
      <c r="B40" s="226"/>
      <c r="C40" s="227"/>
      <c r="D40" s="227"/>
      <c r="E40" s="228"/>
      <c r="F40" s="50">
        <v>0</v>
      </c>
      <c r="G40" s="50">
        <v>0</v>
      </c>
      <c r="H40" s="66">
        <f t="shared" si="2"/>
        <v>0</v>
      </c>
      <c r="I40" s="50">
        <v>0</v>
      </c>
      <c r="J40" s="50">
        <v>0</v>
      </c>
      <c r="K40" s="66">
        <f t="shared" si="3"/>
        <v>0</v>
      </c>
      <c r="L40" s="50">
        <v>0</v>
      </c>
      <c r="M40" s="50">
        <v>0</v>
      </c>
      <c r="N40" s="74">
        <f t="shared" si="4"/>
        <v>0</v>
      </c>
      <c r="O40" s="50">
        <v>0</v>
      </c>
      <c r="P40" s="50">
        <v>0</v>
      </c>
      <c r="Q40" s="74">
        <f t="shared" si="5"/>
        <v>0</v>
      </c>
      <c r="R40" s="66">
        <f t="shared" si="1"/>
        <v>0</v>
      </c>
    </row>
    <row r="41" spans="1:18" s="10" customFormat="1" ht="22" customHeight="1" x14ac:dyDescent="0.45">
      <c r="A41" s="56">
        <v>6</v>
      </c>
      <c r="B41" s="226"/>
      <c r="C41" s="227"/>
      <c r="D41" s="227"/>
      <c r="E41" s="228"/>
      <c r="F41" s="50">
        <v>0</v>
      </c>
      <c r="G41" s="50">
        <v>0</v>
      </c>
      <c r="H41" s="66">
        <f t="shared" si="2"/>
        <v>0</v>
      </c>
      <c r="I41" s="50">
        <v>0</v>
      </c>
      <c r="J41" s="50">
        <v>0</v>
      </c>
      <c r="K41" s="66">
        <f t="shared" si="3"/>
        <v>0</v>
      </c>
      <c r="L41" s="50">
        <v>0</v>
      </c>
      <c r="M41" s="50">
        <v>0</v>
      </c>
      <c r="N41" s="74">
        <f t="shared" si="4"/>
        <v>0</v>
      </c>
      <c r="O41" s="50">
        <v>0</v>
      </c>
      <c r="P41" s="50">
        <v>0</v>
      </c>
      <c r="Q41" s="74">
        <f t="shared" si="5"/>
        <v>0</v>
      </c>
      <c r="R41" s="66">
        <f t="shared" si="1"/>
        <v>0</v>
      </c>
    </row>
    <row r="42" spans="1:18" s="10" customFormat="1" ht="22" customHeight="1" x14ac:dyDescent="0.45">
      <c r="A42" s="56">
        <v>7</v>
      </c>
      <c r="B42" s="226"/>
      <c r="C42" s="227"/>
      <c r="D42" s="227"/>
      <c r="E42" s="228"/>
      <c r="F42" s="50">
        <v>0</v>
      </c>
      <c r="G42" s="50">
        <v>0</v>
      </c>
      <c r="H42" s="66">
        <f t="shared" si="2"/>
        <v>0</v>
      </c>
      <c r="I42" s="50">
        <v>0</v>
      </c>
      <c r="J42" s="50">
        <v>0</v>
      </c>
      <c r="K42" s="66">
        <f t="shared" si="3"/>
        <v>0</v>
      </c>
      <c r="L42" s="50">
        <v>0</v>
      </c>
      <c r="M42" s="50">
        <v>0</v>
      </c>
      <c r="N42" s="74">
        <f t="shared" si="4"/>
        <v>0</v>
      </c>
      <c r="O42" s="50">
        <v>0</v>
      </c>
      <c r="P42" s="50">
        <v>0</v>
      </c>
      <c r="Q42" s="74">
        <f t="shared" si="5"/>
        <v>0</v>
      </c>
      <c r="R42" s="66">
        <f t="shared" si="1"/>
        <v>0</v>
      </c>
    </row>
    <row r="43" spans="1:18" s="10" customFormat="1" ht="22" customHeight="1" x14ac:dyDescent="0.45">
      <c r="A43" s="56">
        <v>8</v>
      </c>
      <c r="B43" s="226"/>
      <c r="C43" s="227"/>
      <c r="D43" s="227"/>
      <c r="E43" s="228"/>
      <c r="F43" s="50">
        <v>0</v>
      </c>
      <c r="G43" s="50">
        <v>0</v>
      </c>
      <c r="H43" s="66">
        <f t="shared" si="2"/>
        <v>0</v>
      </c>
      <c r="I43" s="50">
        <v>0</v>
      </c>
      <c r="J43" s="50">
        <v>0</v>
      </c>
      <c r="K43" s="66">
        <f t="shared" si="3"/>
        <v>0</v>
      </c>
      <c r="L43" s="50">
        <v>0</v>
      </c>
      <c r="M43" s="50">
        <v>0</v>
      </c>
      <c r="N43" s="74">
        <f t="shared" si="4"/>
        <v>0</v>
      </c>
      <c r="O43" s="50">
        <v>0</v>
      </c>
      <c r="P43" s="50">
        <v>0</v>
      </c>
      <c r="Q43" s="74">
        <f t="shared" si="5"/>
        <v>0</v>
      </c>
      <c r="R43" s="66">
        <f t="shared" si="1"/>
        <v>0</v>
      </c>
    </row>
    <row r="44" spans="1:18" s="10" customFormat="1" ht="22" customHeight="1" x14ac:dyDescent="0.45">
      <c r="A44" s="56">
        <v>9</v>
      </c>
      <c r="B44" s="226"/>
      <c r="C44" s="227"/>
      <c r="D44" s="227"/>
      <c r="E44" s="228"/>
      <c r="F44" s="50">
        <v>0</v>
      </c>
      <c r="G44" s="50">
        <v>0</v>
      </c>
      <c r="H44" s="66">
        <f t="shared" si="2"/>
        <v>0</v>
      </c>
      <c r="I44" s="50">
        <v>0</v>
      </c>
      <c r="J44" s="50">
        <v>0</v>
      </c>
      <c r="K44" s="66">
        <f t="shared" si="3"/>
        <v>0</v>
      </c>
      <c r="L44" s="50">
        <v>0</v>
      </c>
      <c r="M44" s="50">
        <v>0</v>
      </c>
      <c r="N44" s="74">
        <f t="shared" si="4"/>
        <v>0</v>
      </c>
      <c r="O44" s="50">
        <v>0</v>
      </c>
      <c r="P44" s="50">
        <v>0</v>
      </c>
      <c r="Q44" s="74">
        <f t="shared" si="5"/>
        <v>0</v>
      </c>
      <c r="R44" s="66">
        <f t="shared" si="1"/>
        <v>0</v>
      </c>
    </row>
    <row r="45" spans="1:18" s="10" customFormat="1" ht="22" customHeight="1" x14ac:dyDescent="0.45">
      <c r="A45" s="56">
        <v>10</v>
      </c>
      <c r="B45" s="226"/>
      <c r="C45" s="227"/>
      <c r="D45" s="227"/>
      <c r="E45" s="228"/>
      <c r="F45" s="50">
        <v>0</v>
      </c>
      <c r="G45" s="50">
        <v>0</v>
      </c>
      <c r="H45" s="66">
        <f t="shared" si="2"/>
        <v>0</v>
      </c>
      <c r="I45" s="50">
        <v>0</v>
      </c>
      <c r="J45" s="50">
        <v>0</v>
      </c>
      <c r="K45" s="66">
        <f t="shared" si="3"/>
        <v>0</v>
      </c>
      <c r="L45" s="50">
        <v>0</v>
      </c>
      <c r="M45" s="50">
        <v>0</v>
      </c>
      <c r="N45" s="74">
        <f t="shared" si="4"/>
        <v>0</v>
      </c>
      <c r="O45" s="50">
        <v>0</v>
      </c>
      <c r="P45" s="50">
        <v>0</v>
      </c>
      <c r="Q45" s="74">
        <f t="shared" si="5"/>
        <v>0</v>
      </c>
      <c r="R45" s="66">
        <f t="shared" si="1"/>
        <v>0</v>
      </c>
    </row>
    <row r="46" spans="1:18" s="10" customFormat="1" ht="22" customHeight="1" x14ac:dyDescent="0.45">
      <c r="A46" s="56">
        <v>11</v>
      </c>
      <c r="B46" s="226"/>
      <c r="C46" s="227"/>
      <c r="D46" s="227"/>
      <c r="E46" s="228"/>
      <c r="F46" s="51"/>
      <c r="G46" s="51"/>
      <c r="H46" s="50">
        <v>0</v>
      </c>
      <c r="I46" s="51"/>
      <c r="J46" s="51"/>
      <c r="K46" s="50">
        <v>0</v>
      </c>
      <c r="L46" s="51"/>
      <c r="M46" s="51"/>
      <c r="N46" s="75">
        <v>0</v>
      </c>
      <c r="O46" s="51"/>
      <c r="P46" s="51"/>
      <c r="Q46" s="75">
        <v>0</v>
      </c>
      <c r="R46" s="66">
        <f t="shared" si="1"/>
        <v>0</v>
      </c>
    </row>
    <row r="47" spans="1:18" s="10" customFormat="1" ht="22" customHeight="1" x14ac:dyDescent="0.45">
      <c r="A47" s="56">
        <v>12</v>
      </c>
      <c r="B47" s="226"/>
      <c r="C47" s="227"/>
      <c r="D47" s="227"/>
      <c r="E47" s="228"/>
      <c r="F47" s="52"/>
      <c r="G47" s="52"/>
      <c r="H47" s="50">
        <v>0</v>
      </c>
      <c r="I47" s="52"/>
      <c r="J47" s="52"/>
      <c r="K47" s="50">
        <v>0</v>
      </c>
      <c r="L47" s="52"/>
      <c r="M47" s="52"/>
      <c r="N47" s="75">
        <v>0</v>
      </c>
      <c r="O47" s="52"/>
      <c r="P47" s="52"/>
      <c r="Q47" s="75">
        <v>0</v>
      </c>
      <c r="R47" s="66">
        <f t="shared" si="1"/>
        <v>0</v>
      </c>
    </row>
    <row r="48" spans="1:18" s="10" customFormat="1" ht="22" customHeight="1" x14ac:dyDescent="0.45">
      <c r="A48" s="56">
        <v>13</v>
      </c>
      <c r="B48" s="226"/>
      <c r="C48" s="227"/>
      <c r="D48" s="227"/>
      <c r="E48" s="228"/>
      <c r="F48" s="52"/>
      <c r="G48" s="52"/>
      <c r="H48" s="50">
        <v>0</v>
      </c>
      <c r="I48" s="52"/>
      <c r="J48" s="52"/>
      <c r="K48" s="50">
        <v>0</v>
      </c>
      <c r="L48" s="52"/>
      <c r="M48" s="52"/>
      <c r="N48" s="75">
        <v>0</v>
      </c>
      <c r="O48" s="52"/>
      <c r="P48" s="52"/>
      <c r="Q48" s="75">
        <v>0</v>
      </c>
      <c r="R48" s="66">
        <f t="shared" si="1"/>
        <v>0</v>
      </c>
    </row>
    <row r="49" spans="1:18" s="10" customFormat="1" ht="22" customHeight="1" x14ac:dyDescent="0.45">
      <c r="A49" s="56">
        <v>14</v>
      </c>
      <c r="B49" s="226"/>
      <c r="C49" s="227"/>
      <c r="D49" s="227"/>
      <c r="E49" s="228"/>
      <c r="F49" s="52"/>
      <c r="G49" s="52"/>
      <c r="H49" s="50">
        <v>0</v>
      </c>
      <c r="I49" s="52"/>
      <c r="J49" s="52"/>
      <c r="K49" s="50">
        <v>0</v>
      </c>
      <c r="L49" s="52"/>
      <c r="M49" s="52"/>
      <c r="N49" s="75">
        <v>0</v>
      </c>
      <c r="O49" s="52"/>
      <c r="P49" s="52"/>
      <c r="Q49" s="75">
        <v>0</v>
      </c>
      <c r="R49" s="66">
        <f t="shared" si="1"/>
        <v>0</v>
      </c>
    </row>
    <row r="50" spans="1:18" s="10" customFormat="1" ht="22" customHeight="1" x14ac:dyDescent="0.45">
      <c r="A50" s="56">
        <v>15</v>
      </c>
      <c r="B50" s="226"/>
      <c r="C50" s="227"/>
      <c r="D50" s="227"/>
      <c r="E50" s="228"/>
      <c r="F50" s="52"/>
      <c r="G50" s="52"/>
      <c r="H50" s="50">
        <v>0</v>
      </c>
      <c r="I50" s="52"/>
      <c r="J50" s="52"/>
      <c r="K50" s="50">
        <v>0</v>
      </c>
      <c r="L50" s="52"/>
      <c r="M50" s="52"/>
      <c r="N50" s="75">
        <v>0</v>
      </c>
      <c r="O50" s="52"/>
      <c r="P50" s="52"/>
      <c r="Q50" s="75">
        <v>0</v>
      </c>
      <c r="R50" s="66">
        <f t="shared" si="1"/>
        <v>0</v>
      </c>
    </row>
    <row r="51" spans="1:18" s="10" customFormat="1" ht="22" customHeight="1" x14ac:dyDescent="0.45">
      <c r="A51" s="56">
        <v>16</v>
      </c>
      <c r="B51" s="226"/>
      <c r="C51" s="227"/>
      <c r="D51" s="227"/>
      <c r="E51" s="228"/>
      <c r="F51" s="52"/>
      <c r="G51" s="52"/>
      <c r="H51" s="50">
        <v>0</v>
      </c>
      <c r="I51" s="52"/>
      <c r="J51" s="52"/>
      <c r="K51" s="50">
        <v>0</v>
      </c>
      <c r="L51" s="52"/>
      <c r="M51" s="52"/>
      <c r="N51" s="75">
        <v>0</v>
      </c>
      <c r="O51" s="52"/>
      <c r="P51" s="52"/>
      <c r="Q51" s="75">
        <v>0</v>
      </c>
      <c r="R51" s="66">
        <f t="shared" si="1"/>
        <v>0</v>
      </c>
    </row>
    <row r="52" spans="1:18" s="10" customFormat="1" ht="22" customHeight="1" x14ac:dyDescent="0.45">
      <c r="A52" s="56">
        <v>17</v>
      </c>
      <c r="B52" s="226"/>
      <c r="C52" s="227"/>
      <c r="D52" s="227"/>
      <c r="E52" s="228"/>
      <c r="F52" s="52"/>
      <c r="G52" s="52"/>
      <c r="H52" s="50">
        <v>0</v>
      </c>
      <c r="I52" s="52"/>
      <c r="J52" s="52"/>
      <c r="K52" s="50">
        <v>0</v>
      </c>
      <c r="L52" s="52"/>
      <c r="M52" s="52"/>
      <c r="N52" s="75">
        <v>0</v>
      </c>
      <c r="O52" s="52"/>
      <c r="P52" s="52"/>
      <c r="Q52" s="75">
        <v>0</v>
      </c>
      <c r="R52" s="66">
        <f t="shared" si="1"/>
        <v>0</v>
      </c>
    </row>
    <row r="53" spans="1:18" s="10" customFormat="1" ht="22" customHeight="1" x14ac:dyDescent="0.45">
      <c r="A53" s="56">
        <v>18</v>
      </c>
      <c r="B53" s="226"/>
      <c r="C53" s="227"/>
      <c r="D53" s="227"/>
      <c r="E53" s="228"/>
      <c r="F53" s="52"/>
      <c r="G53" s="52"/>
      <c r="H53" s="50">
        <v>0</v>
      </c>
      <c r="I53" s="52"/>
      <c r="J53" s="52"/>
      <c r="K53" s="50">
        <v>0</v>
      </c>
      <c r="L53" s="52"/>
      <c r="M53" s="52"/>
      <c r="N53" s="75">
        <v>0</v>
      </c>
      <c r="O53" s="52"/>
      <c r="P53" s="52"/>
      <c r="Q53" s="75">
        <v>0</v>
      </c>
      <c r="R53" s="66">
        <f t="shared" si="1"/>
        <v>0</v>
      </c>
    </row>
    <row r="54" spans="1:18" s="10" customFormat="1" ht="22" customHeight="1" x14ac:dyDescent="0.45">
      <c r="A54" s="56">
        <v>19</v>
      </c>
      <c r="B54" s="226"/>
      <c r="C54" s="227"/>
      <c r="D54" s="227"/>
      <c r="E54" s="228"/>
      <c r="F54" s="52"/>
      <c r="G54" s="52"/>
      <c r="H54" s="50">
        <v>0</v>
      </c>
      <c r="I54" s="52"/>
      <c r="J54" s="52"/>
      <c r="K54" s="50">
        <v>0</v>
      </c>
      <c r="L54" s="52"/>
      <c r="M54" s="52"/>
      <c r="N54" s="75">
        <v>0</v>
      </c>
      <c r="O54" s="52"/>
      <c r="P54" s="52"/>
      <c r="Q54" s="75">
        <v>0</v>
      </c>
      <c r="R54" s="66">
        <f t="shared" si="1"/>
        <v>0</v>
      </c>
    </row>
    <row r="55" spans="1:18" s="10" customFormat="1" ht="22" customHeight="1" x14ac:dyDescent="0.45">
      <c r="A55" s="56">
        <v>20</v>
      </c>
      <c r="B55" s="226"/>
      <c r="C55" s="227"/>
      <c r="D55" s="227"/>
      <c r="E55" s="228"/>
      <c r="F55" s="52"/>
      <c r="G55" s="52"/>
      <c r="H55" s="50">
        <v>0</v>
      </c>
      <c r="I55" s="52"/>
      <c r="J55" s="52"/>
      <c r="K55" s="50">
        <v>0</v>
      </c>
      <c r="L55" s="52"/>
      <c r="M55" s="52"/>
      <c r="N55" s="75">
        <v>0</v>
      </c>
      <c r="O55" s="52"/>
      <c r="P55" s="52"/>
      <c r="Q55" s="75">
        <v>0</v>
      </c>
      <c r="R55" s="66">
        <f t="shared" si="1"/>
        <v>0</v>
      </c>
    </row>
    <row r="56" spans="1:18" s="10" customFormat="1" ht="22" customHeight="1" x14ac:dyDescent="0.45">
      <c r="A56" s="56">
        <v>21</v>
      </c>
      <c r="B56" s="226"/>
      <c r="C56" s="227"/>
      <c r="D56" s="227"/>
      <c r="E56" s="228"/>
      <c r="F56" s="52"/>
      <c r="G56" s="52"/>
      <c r="H56" s="50">
        <v>0</v>
      </c>
      <c r="I56" s="52"/>
      <c r="J56" s="52"/>
      <c r="K56" s="50">
        <v>0</v>
      </c>
      <c r="L56" s="52"/>
      <c r="M56" s="52"/>
      <c r="N56" s="75">
        <v>0</v>
      </c>
      <c r="O56" s="52"/>
      <c r="P56" s="52"/>
      <c r="Q56" s="75">
        <v>0</v>
      </c>
      <c r="R56" s="66">
        <f t="shared" si="1"/>
        <v>0</v>
      </c>
    </row>
    <row r="57" spans="1:18" s="10" customFormat="1" ht="22" customHeight="1" x14ac:dyDescent="0.45">
      <c r="A57" s="56">
        <v>22</v>
      </c>
      <c r="B57" s="226"/>
      <c r="C57" s="227"/>
      <c r="D57" s="227"/>
      <c r="E57" s="228"/>
      <c r="F57" s="52"/>
      <c r="G57" s="52"/>
      <c r="H57" s="50">
        <v>0</v>
      </c>
      <c r="I57" s="52"/>
      <c r="J57" s="52"/>
      <c r="K57" s="50">
        <v>0</v>
      </c>
      <c r="L57" s="52"/>
      <c r="M57" s="52"/>
      <c r="N57" s="75">
        <v>0</v>
      </c>
      <c r="O57" s="52"/>
      <c r="P57" s="52"/>
      <c r="Q57" s="75">
        <v>0</v>
      </c>
      <c r="R57" s="66">
        <f t="shared" si="1"/>
        <v>0</v>
      </c>
    </row>
    <row r="58" spans="1:18" s="10" customFormat="1" ht="22" customHeight="1" x14ac:dyDescent="0.45">
      <c r="A58" s="56">
        <v>23</v>
      </c>
      <c r="B58" s="226"/>
      <c r="C58" s="227"/>
      <c r="D58" s="227"/>
      <c r="E58" s="228"/>
      <c r="F58" s="52"/>
      <c r="G58" s="52"/>
      <c r="H58" s="50">
        <v>0</v>
      </c>
      <c r="I58" s="52"/>
      <c r="J58" s="52"/>
      <c r="K58" s="50">
        <v>0</v>
      </c>
      <c r="L58" s="52"/>
      <c r="M58" s="52"/>
      <c r="N58" s="75">
        <v>0</v>
      </c>
      <c r="O58" s="52"/>
      <c r="P58" s="52"/>
      <c r="Q58" s="75">
        <v>0</v>
      </c>
      <c r="R58" s="66">
        <f t="shared" si="1"/>
        <v>0</v>
      </c>
    </row>
    <row r="59" spans="1:18" s="10" customFormat="1" ht="22" customHeight="1" x14ac:dyDescent="0.45">
      <c r="A59" s="56">
        <v>24</v>
      </c>
      <c r="B59" s="226"/>
      <c r="C59" s="227"/>
      <c r="D59" s="227"/>
      <c r="E59" s="228"/>
      <c r="F59" s="52"/>
      <c r="G59" s="52"/>
      <c r="H59" s="50">
        <v>0</v>
      </c>
      <c r="I59" s="52"/>
      <c r="J59" s="52"/>
      <c r="K59" s="50">
        <v>0</v>
      </c>
      <c r="L59" s="52"/>
      <c r="M59" s="52"/>
      <c r="N59" s="75">
        <v>0</v>
      </c>
      <c r="O59" s="52"/>
      <c r="P59" s="52"/>
      <c r="Q59" s="75">
        <v>0</v>
      </c>
      <c r="R59" s="66">
        <f t="shared" si="1"/>
        <v>0</v>
      </c>
    </row>
    <row r="60" spans="1:18" s="10" customFormat="1" ht="22" customHeight="1" x14ac:dyDescent="0.45">
      <c r="A60" s="56">
        <v>25</v>
      </c>
      <c r="B60" s="226"/>
      <c r="C60" s="227"/>
      <c r="D60" s="227"/>
      <c r="E60" s="228"/>
      <c r="F60" s="52"/>
      <c r="G60" s="52"/>
      <c r="H60" s="50">
        <v>0</v>
      </c>
      <c r="I60" s="52"/>
      <c r="J60" s="52"/>
      <c r="K60" s="50">
        <v>0</v>
      </c>
      <c r="L60" s="52"/>
      <c r="M60" s="52"/>
      <c r="N60" s="75">
        <v>0</v>
      </c>
      <c r="O60" s="52"/>
      <c r="P60" s="52"/>
      <c r="Q60" s="75">
        <v>0</v>
      </c>
      <c r="R60" s="66">
        <f t="shared" si="1"/>
        <v>0</v>
      </c>
    </row>
    <row r="61" spans="1:18" s="10" customFormat="1" ht="22" customHeight="1" x14ac:dyDescent="0.45">
      <c r="A61" s="56">
        <v>26</v>
      </c>
      <c r="B61" s="226"/>
      <c r="C61" s="227"/>
      <c r="D61" s="227"/>
      <c r="E61" s="228"/>
      <c r="F61" s="52"/>
      <c r="G61" s="52"/>
      <c r="H61" s="50">
        <v>0</v>
      </c>
      <c r="I61" s="52"/>
      <c r="J61" s="52"/>
      <c r="K61" s="50">
        <v>0</v>
      </c>
      <c r="L61" s="52"/>
      <c r="M61" s="52"/>
      <c r="N61" s="75">
        <v>0</v>
      </c>
      <c r="O61" s="52"/>
      <c r="P61" s="52"/>
      <c r="Q61" s="75">
        <v>0</v>
      </c>
      <c r="R61" s="66">
        <f t="shared" si="1"/>
        <v>0</v>
      </c>
    </row>
    <row r="62" spans="1:18" s="10" customFormat="1" ht="22" customHeight="1" x14ac:dyDescent="0.45">
      <c r="A62" s="56">
        <v>27</v>
      </c>
      <c r="B62" s="226"/>
      <c r="C62" s="227"/>
      <c r="D62" s="227"/>
      <c r="E62" s="228"/>
      <c r="F62" s="52"/>
      <c r="G62" s="52"/>
      <c r="H62" s="50">
        <v>0</v>
      </c>
      <c r="I62" s="52"/>
      <c r="J62" s="52"/>
      <c r="K62" s="50">
        <v>0</v>
      </c>
      <c r="L62" s="52"/>
      <c r="M62" s="52"/>
      <c r="N62" s="75">
        <v>0</v>
      </c>
      <c r="O62" s="52"/>
      <c r="P62" s="52"/>
      <c r="Q62" s="75">
        <v>0</v>
      </c>
      <c r="R62" s="66">
        <f t="shared" si="1"/>
        <v>0</v>
      </c>
    </row>
    <row r="63" spans="1:18" s="10" customFormat="1" ht="22" customHeight="1" x14ac:dyDescent="0.45">
      <c r="A63" s="56">
        <v>28</v>
      </c>
      <c r="B63" s="245" t="s">
        <v>8</v>
      </c>
      <c r="C63" s="246"/>
      <c r="D63" s="246"/>
      <c r="E63" s="247"/>
      <c r="F63" s="52"/>
      <c r="G63" s="52"/>
      <c r="H63" s="50">
        <v>0</v>
      </c>
      <c r="I63" s="52"/>
      <c r="J63" s="52"/>
      <c r="K63" s="50">
        <v>0</v>
      </c>
      <c r="L63" s="52"/>
      <c r="M63" s="52"/>
      <c r="N63" s="75">
        <v>0</v>
      </c>
      <c r="O63" s="52"/>
      <c r="P63" s="52"/>
      <c r="Q63" s="75">
        <v>0</v>
      </c>
      <c r="R63" s="66">
        <f t="shared" si="1"/>
        <v>0</v>
      </c>
    </row>
    <row r="64" spans="1:18" s="10" customFormat="1" ht="28.5" customHeight="1" x14ac:dyDescent="0.45">
      <c r="A64" s="53"/>
      <c r="B64" s="294" t="s">
        <v>5</v>
      </c>
      <c r="C64" s="295"/>
      <c r="D64" s="295"/>
      <c r="E64" s="296"/>
      <c r="F64" s="54"/>
      <c r="G64" s="54"/>
      <c r="H64" s="77">
        <f>SUM(H36:H63)</f>
        <v>0</v>
      </c>
      <c r="I64" s="54"/>
      <c r="J64" s="54"/>
      <c r="K64" s="54">
        <f>SUM(K36:K63)</f>
        <v>0</v>
      </c>
      <c r="L64" s="54"/>
      <c r="M64" s="54"/>
      <c r="N64" s="78">
        <f>SUM(N36:N63)</f>
        <v>0</v>
      </c>
      <c r="O64" s="54"/>
      <c r="P64" s="54"/>
      <c r="Q64" s="78">
        <f>SUM(Q36:Q63)</f>
        <v>0</v>
      </c>
      <c r="R64" s="76">
        <f>SUM(R36:R63)</f>
        <v>0</v>
      </c>
    </row>
    <row r="65" spans="1:18" s="17" customFormat="1" ht="21" customHeight="1" x14ac:dyDescent="0.45">
      <c r="A65" s="144" t="s">
        <v>22</v>
      </c>
      <c r="B65" s="144"/>
      <c r="C65" s="144"/>
      <c r="D65" s="144"/>
      <c r="E65" s="144"/>
      <c r="F65" s="144"/>
      <c r="G65" s="144"/>
      <c r="H65" s="144"/>
      <c r="I65" s="8"/>
      <c r="J65" s="8"/>
      <c r="K65" s="8"/>
      <c r="L65" s="8"/>
      <c r="M65" s="8"/>
      <c r="N65" s="8"/>
      <c r="O65" s="8"/>
      <c r="P65" s="8"/>
      <c r="Q65" s="8"/>
    </row>
    <row r="66" spans="1:18" s="17" customFormat="1" ht="21" customHeight="1" x14ac:dyDescent="0.45">
      <c r="A66" s="284" t="s">
        <v>2</v>
      </c>
      <c r="B66" s="213" t="s">
        <v>4</v>
      </c>
      <c r="C66" s="214"/>
      <c r="D66" s="214"/>
      <c r="E66" s="215"/>
      <c r="F66" s="39" t="s">
        <v>23</v>
      </c>
      <c r="G66" s="148">
        <v>2021</v>
      </c>
      <c r="H66" s="149"/>
      <c r="I66" s="39" t="s">
        <v>23</v>
      </c>
      <c r="J66" s="148">
        <v>2022</v>
      </c>
      <c r="K66" s="149"/>
      <c r="L66" s="39" t="s">
        <v>23</v>
      </c>
      <c r="M66" s="148">
        <v>2023</v>
      </c>
      <c r="N66" s="149"/>
      <c r="O66" s="39" t="s">
        <v>23</v>
      </c>
      <c r="P66" s="148">
        <v>2024</v>
      </c>
      <c r="Q66" s="149"/>
      <c r="R66" s="285" t="s">
        <v>25</v>
      </c>
    </row>
    <row r="67" spans="1:18" s="17" customFormat="1" ht="39" customHeight="1" x14ac:dyDescent="0.3">
      <c r="A67" s="284"/>
      <c r="B67" s="216"/>
      <c r="C67" s="217"/>
      <c r="D67" s="217"/>
      <c r="E67" s="218"/>
      <c r="F67" s="199" t="s">
        <v>11</v>
      </c>
      <c r="G67" s="288" t="s">
        <v>10</v>
      </c>
      <c r="H67" s="199" t="s">
        <v>9</v>
      </c>
      <c r="I67" s="199" t="s">
        <v>11</v>
      </c>
      <c r="J67" s="199" t="s">
        <v>10</v>
      </c>
      <c r="K67" s="199" t="s">
        <v>9</v>
      </c>
      <c r="L67" s="199" t="s">
        <v>11</v>
      </c>
      <c r="M67" s="199" t="s">
        <v>10</v>
      </c>
      <c r="N67" s="288" t="s">
        <v>9</v>
      </c>
      <c r="O67" s="199" t="s">
        <v>11</v>
      </c>
      <c r="P67" s="199" t="s">
        <v>10</v>
      </c>
      <c r="Q67" s="288" t="s">
        <v>9</v>
      </c>
      <c r="R67" s="286"/>
    </row>
    <row r="68" spans="1:18" s="17" customFormat="1" ht="21" customHeight="1" x14ac:dyDescent="0.3">
      <c r="A68" s="284"/>
      <c r="B68" s="219"/>
      <c r="C68" s="220"/>
      <c r="D68" s="220"/>
      <c r="E68" s="221"/>
      <c r="F68" s="200"/>
      <c r="G68" s="289"/>
      <c r="H68" s="200"/>
      <c r="I68" s="200"/>
      <c r="J68" s="200"/>
      <c r="K68" s="200"/>
      <c r="L68" s="200"/>
      <c r="M68" s="200"/>
      <c r="N68" s="289"/>
      <c r="O68" s="200"/>
      <c r="P68" s="200"/>
      <c r="Q68" s="289"/>
      <c r="R68" s="287"/>
    </row>
    <row r="69" spans="1:18" s="17" customFormat="1" ht="21" customHeight="1" x14ac:dyDescent="0.45">
      <c r="A69" s="26">
        <v>1</v>
      </c>
      <c r="B69" s="245" t="s">
        <v>52</v>
      </c>
      <c r="C69" s="246"/>
      <c r="D69" s="246"/>
      <c r="E69" s="247"/>
      <c r="F69" s="50">
        <v>0</v>
      </c>
      <c r="G69" s="50">
        <v>0</v>
      </c>
      <c r="H69" s="66">
        <f>F69*G69</f>
        <v>0</v>
      </c>
      <c r="I69" s="50">
        <v>0</v>
      </c>
      <c r="J69" s="50">
        <v>0</v>
      </c>
      <c r="K69" s="66">
        <f>I69*J69</f>
        <v>0</v>
      </c>
      <c r="L69" s="50">
        <v>0</v>
      </c>
      <c r="M69" s="50">
        <v>0</v>
      </c>
      <c r="N69" s="74">
        <f>L69*M69</f>
        <v>0</v>
      </c>
      <c r="O69" s="50">
        <v>0</v>
      </c>
      <c r="P69" s="50">
        <v>0</v>
      </c>
      <c r="Q69" s="74">
        <f>O69*P69</f>
        <v>0</v>
      </c>
      <c r="R69" s="66">
        <f t="shared" ref="R69:R95" si="6">H69+K69+N69+Q69</f>
        <v>0</v>
      </c>
    </row>
    <row r="70" spans="1:18" s="17" customFormat="1" ht="21" customHeight="1" x14ac:dyDescent="0.45">
      <c r="A70" s="26">
        <v>2</v>
      </c>
      <c r="B70" s="226"/>
      <c r="C70" s="227"/>
      <c r="D70" s="227"/>
      <c r="E70" s="228"/>
      <c r="F70" s="50">
        <v>0</v>
      </c>
      <c r="G70" s="50">
        <v>0</v>
      </c>
      <c r="H70" s="66">
        <f t="shared" ref="H70:H78" si="7">F70*G70</f>
        <v>0</v>
      </c>
      <c r="I70" s="50">
        <v>0</v>
      </c>
      <c r="J70" s="50">
        <v>0</v>
      </c>
      <c r="K70" s="66">
        <f t="shared" ref="K70:K78" si="8">I70*J70</f>
        <v>0</v>
      </c>
      <c r="L70" s="50">
        <v>0</v>
      </c>
      <c r="M70" s="50">
        <v>0</v>
      </c>
      <c r="N70" s="74">
        <f t="shared" ref="N70:N78" si="9">L70*M70</f>
        <v>0</v>
      </c>
      <c r="O70" s="50">
        <v>0</v>
      </c>
      <c r="P70" s="50">
        <v>0</v>
      </c>
      <c r="Q70" s="74">
        <f t="shared" ref="Q70:Q78" si="10">O70*P70</f>
        <v>0</v>
      </c>
      <c r="R70" s="66">
        <f t="shared" si="6"/>
        <v>0</v>
      </c>
    </row>
    <row r="71" spans="1:18" s="17" customFormat="1" ht="21" customHeight="1" x14ac:dyDescent="0.45">
      <c r="A71" s="26">
        <v>3</v>
      </c>
      <c r="B71" s="226"/>
      <c r="C71" s="227"/>
      <c r="D71" s="227"/>
      <c r="E71" s="228"/>
      <c r="F71" s="50">
        <v>0</v>
      </c>
      <c r="G71" s="50">
        <v>0</v>
      </c>
      <c r="H71" s="66">
        <f t="shared" si="7"/>
        <v>0</v>
      </c>
      <c r="I71" s="50">
        <v>0</v>
      </c>
      <c r="J71" s="50">
        <v>0</v>
      </c>
      <c r="K71" s="66">
        <f t="shared" si="8"/>
        <v>0</v>
      </c>
      <c r="L71" s="50">
        <v>0</v>
      </c>
      <c r="M71" s="50">
        <v>0</v>
      </c>
      <c r="N71" s="74">
        <f t="shared" si="9"/>
        <v>0</v>
      </c>
      <c r="O71" s="50">
        <v>0</v>
      </c>
      <c r="P71" s="50">
        <v>0</v>
      </c>
      <c r="Q71" s="74">
        <f t="shared" si="10"/>
        <v>0</v>
      </c>
      <c r="R71" s="66">
        <f t="shared" si="6"/>
        <v>0</v>
      </c>
    </row>
    <row r="72" spans="1:18" s="17" customFormat="1" ht="21" customHeight="1" x14ac:dyDescent="0.45">
      <c r="A72" s="26">
        <v>4</v>
      </c>
      <c r="B72" s="226"/>
      <c r="C72" s="227"/>
      <c r="D72" s="227"/>
      <c r="E72" s="228"/>
      <c r="F72" s="50">
        <v>0</v>
      </c>
      <c r="G72" s="50">
        <v>0</v>
      </c>
      <c r="H72" s="66">
        <f t="shared" si="7"/>
        <v>0</v>
      </c>
      <c r="I72" s="50">
        <v>0</v>
      </c>
      <c r="J72" s="50">
        <v>0</v>
      </c>
      <c r="K72" s="66">
        <f t="shared" si="8"/>
        <v>0</v>
      </c>
      <c r="L72" s="50">
        <v>0</v>
      </c>
      <c r="M72" s="50">
        <v>0</v>
      </c>
      <c r="N72" s="74">
        <f t="shared" si="9"/>
        <v>0</v>
      </c>
      <c r="O72" s="50">
        <v>0</v>
      </c>
      <c r="P72" s="50">
        <v>0</v>
      </c>
      <c r="Q72" s="74">
        <f t="shared" si="10"/>
        <v>0</v>
      </c>
      <c r="R72" s="66">
        <f t="shared" si="6"/>
        <v>0</v>
      </c>
    </row>
    <row r="73" spans="1:18" s="17" customFormat="1" ht="21" customHeight="1" x14ac:dyDescent="0.45">
      <c r="A73" s="26">
        <v>5</v>
      </c>
      <c r="B73" s="226"/>
      <c r="C73" s="227"/>
      <c r="D73" s="227"/>
      <c r="E73" s="228"/>
      <c r="F73" s="50">
        <v>0</v>
      </c>
      <c r="G73" s="50">
        <v>0</v>
      </c>
      <c r="H73" s="66">
        <f t="shared" si="7"/>
        <v>0</v>
      </c>
      <c r="I73" s="50">
        <v>0</v>
      </c>
      <c r="J73" s="50">
        <v>0</v>
      </c>
      <c r="K73" s="66">
        <f t="shared" si="8"/>
        <v>0</v>
      </c>
      <c r="L73" s="50">
        <v>0</v>
      </c>
      <c r="M73" s="50">
        <v>0</v>
      </c>
      <c r="N73" s="74">
        <f t="shared" si="9"/>
        <v>0</v>
      </c>
      <c r="O73" s="50">
        <v>0</v>
      </c>
      <c r="P73" s="50">
        <v>0</v>
      </c>
      <c r="Q73" s="74">
        <f t="shared" si="10"/>
        <v>0</v>
      </c>
      <c r="R73" s="66">
        <f t="shared" si="6"/>
        <v>0</v>
      </c>
    </row>
    <row r="74" spans="1:18" s="17" customFormat="1" ht="21" customHeight="1" x14ac:dyDescent="0.45">
      <c r="A74" s="26">
        <v>6</v>
      </c>
      <c r="B74" s="226"/>
      <c r="C74" s="227"/>
      <c r="D74" s="227"/>
      <c r="E74" s="228"/>
      <c r="F74" s="50">
        <v>0</v>
      </c>
      <c r="G74" s="50">
        <v>0</v>
      </c>
      <c r="H74" s="66">
        <f t="shared" si="7"/>
        <v>0</v>
      </c>
      <c r="I74" s="50">
        <v>0</v>
      </c>
      <c r="J74" s="50">
        <v>0</v>
      </c>
      <c r="K74" s="66">
        <f t="shared" si="8"/>
        <v>0</v>
      </c>
      <c r="L74" s="50">
        <v>0</v>
      </c>
      <c r="M74" s="50">
        <v>0</v>
      </c>
      <c r="N74" s="74">
        <f t="shared" si="9"/>
        <v>0</v>
      </c>
      <c r="O74" s="50">
        <v>0</v>
      </c>
      <c r="P74" s="50">
        <v>0</v>
      </c>
      <c r="Q74" s="74">
        <f t="shared" si="10"/>
        <v>0</v>
      </c>
      <c r="R74" s="66">
        <f t="shared" si="6"/>
        <v>0</v>
      </c>
    </row>
    <row r="75" spans="1:18" s="17" customFormat="1" ht="21" customHeight="1" x14ac:dyDescent="0.45">
      <c r="A75" s="26">
        <v>7</v>
      </c>
      <c r="B75" s="226"/>
      <c r="C75" s="227"/>
      <c r="D75" s="227"/>
      <c r="E75" s="228"/>
      <c r="F75" s="50">
        <v>0</v>
      </c>
      <c r="G75" s="50">
        <v>0</v>
      </c>
      <c r="H75" s="66">
        <f t="shared" si="7"/>
        <v>0</v>
      </c>
      <c r="I75" s="50">
        <v>0</v>
      </c>
      <c r="J75" s="50">
        <v>0</v>
      </c>
      <c r="K75" s="66">
        <f t="shared" si="8"/>
        <v>0</v>
      </c>
      <c r="L75" s="50">
        <v>0</v>
      </c>
      <c r="M75" s="50">
        <v>0</v>
      </c>
      <c r="N75" s="74">
        <f t="shared" si="9"/>
        <v>0</v>
      </c>
      <c r="O75" s="50">
        <v>0</v>
      </c>
      <c r="P75" s="50">
        <v>0</v>
      </c>
      <c r="Q75" s="74">
        <f t="shared" si="10"/>
        <v>0</v>
      </c>
      <c r="R75" s="66">
        <f t="shared" si="6"/>
        <v>0</v>
      </c>
    </row>
    <row r="76" spans="1:18" s="17" customFormat="1" ht="21" customHeight="1" x14ac:dyDescent="0.45">
      <c r="A76" s="26">
        <v>8</v>
      </c>
      <c r="B76" s="226"/>
      <c r="C76" s="227"/>
      <c r="D76" s="227"/>
      <c r="E76" s="228"/>
      <c r="F76" s="50">
        <v>0</v>
      </c>
      <c r="G76" s="50">
        <v>0</v>
      </c>
      <c r="H76" s="66">
        <f t="shared" si="7"/>
        <v>0</v>
      </c>
      <c r="I76" s="50">
        <v>0</v>
      </c>
      <c r="J76" s="50">
        <v>0</v>
      </c>
      <c r="K76" s="66">
        <f t="shared" si="8"/>
        <v>0</v>
      </c>
      <c r="L76" s="50">
        <v>0</v>
      </c>
      <c r="M76" s="50">
        <v>0</v>
      </c>
      <c r="N76" s="74">
        <f t="shared" si="9"/>
        <v>0</v>
      </c>
      <c r="O76" s="50">
        <v>0</v>
      </c>
      <c r="P76" s="50">
        <v>0</v>
      </c>
      <c r="Q76" s="74">
        <f t="shared" si="10"/>
        <v>0</v>
      </c>
      <c r="R76" s="66">
        <f t="shared" si="6"/>
        <v>0</v>
      </c>
    </row>
    <row r="77" spans="1:18" s="17" customFormat="1" ht="21" customHeight="1" x14ac:dyDescent="0.45">
      <c r="A77" s="26">
        <v>9</v>
      </c>
      <c r="B77" s="226"/>
      <c r="C77" s="227"/>
      <c r="D77" s="227"/>
      <c r="E77" s="228"/>
      <c r="F77" s="50">
        <v>0</v>
      </c>
      <c r="G77" s="50">
        <v>0</v>
      </c>
      <c r="H77" s="66">
        <f t="shared" si="7"/>
        <v>0</v>
      </c>
      <c r="I77" s="50">
        <v>0</v>
      </c>
      <c r="J77" s="50">
        <v>0</v>
      </c>
      <c r="K77" s="66">
        <f t="shared" si="8"/>
        <v>0</v>
      </c>
      <c r="L77" s="50">
        <v>0</v>
      </c>
      <c r="M77" s="50">
        <v>0</v>
      </c>
      <c r="N77" s="74">
        <f t="shared" si="9"/>
        <v>0</v>
      </c>
      <c r="O77" s="50">
        <v>0</v>
      </c>
      <c r="P77" s="50">
        <v>0</v>
      </c>
      <c r="Q77" s="74">
        <f t="shared" si="10"/>
        <v>0</v>
      </c>
      <c r="R77" s="66">
        <f t="shared" si="6"/>
        <v>0</v>
      </c>
    </row>
    <row r="78" spans="1:18" s="17" customFormat="1" ht="21" customHeight="1" x14ac:dyDescent="0.45">
      <c r="A78" s="26">
        <v>10</v>
      </c>
      <c r="B78" s="226"/>
      <c r="C78" s="227"/>
      <c r="D78" s="227"/>
      <c r="E78" s="228"/>
      <c r="F78" s="50">
        <v>0</v>
      </c>
      <c r="G78" s="50">
        <v>0</v>
      </c>
      <c r="H78" s="66">
        <f t="shared" si="7"/>
        <v>0</v>
      </c>
      <c r="I78" s="50">
        <v>0</v>
      </c>
      <c r="J78" s="50">
        <v>0</v>
      </c>
      <c r="K78" s="66">
        <f t="shared" si="8"/>
        <v>0</v>
      </c>
      <c r="L78" s="50">
        <v>0</v>
      </c>
      <c r="M78" s="50">
        <v>0</v>
      </c>
      <c r="N78" s="74">
        <f t="shared" si="9"/>
        <v>0</v>
      </c>
      <c r="O78" s="50">
        <v>0</v>
      </c>
      <c r="P78" s="50">
        <v>0</v>
      </c>
      <c r="Q78" s="74">
        <f t="shared" si="10"/>
        <v>0</v>
      </c>
      <c r="R78" s="66">
        <f t="shared" si="6"/>
        <v>0</v>
      </c>
    </row>
    <row r="79" spans="1:18" s="17" customFormat="1" ht="21" customHeight="1" x14ac:dyDescent="0.45">
      <c r="A79" s="26">
        <v>11</v>
      </c>
      <c r="B79" s="226"/>
      <c r="C79" s="227"/>
      <c r="D79" s="227"/>
      <c r="E79" s="228"/>
      <c r="F79" s="51"/>
      <c r="G79" s="51"/>
      <c r="H79" s="79">
        <v>0</v>
      </c>
      <c r="I79" s="51"/>
      <c r="J79" s="51"/>
      <c r="K79" s="50">
        <v>0</v>
      </c>
      <c r="L79" s="51"/>
      <c r="M79" s="51"/>
      <c r="N79" s="75">
        <v>0</v>
      </c>
      <c r="O79" s="51"/>
      <c r="P79" s="51"/>
      <c r="Q79" s="75">
        <v>0</v>
      </c>
      <c r="R79" s="66">
        <f t="shared" si="6"/>
        <v>0</v>
      </c>
    </row>
    <row r="80" spans="1:18" s="17" customFormat="1" ht="21" customHeight="1" x14ac:dyDescent="0.45">
      <c r="A80" s="26">
        <v>12</v>
      </c>
      <c r="B80" s="226"/>
      <c r="C80" s="227"/>
      <c r="D80" s="227"/>
      <c r="E80" s="228"/>
      <c r="F80" s="52"/>
      <c r="G80" s="52"/>
      <c r="H80" s="79">
        <v>0</v>
      </c>
      <c r="I80" s="52"/>
      <c r="J80" s="52"/>
      <c r="K80" s="50">
        <v>0</v>
      </c>
      <c r="L80" s="52"/>
      <c r="M80" s="52"/>
      <c r="N80" s="75">
        <v>0</v>
      </c>
      <c r="O80" s="52"/>
      <c r="P80" s="52"/>
      <c r="Q80" s="75">
        <v>0</v>
      </c>
      <c r="R80" s="66">
        <f t="shared" si="6"/>
        <v>0</v>
      </c>
    </row>
    <row r="81" spans="1:18" s="17" customFormat="1" ht="21" customHeight="1" x14ac:dyDescent="0.45">
      <c r="A81" s="26">
        <v>13</v>
      </c>
      <c r="B81" s="226"/>
      <c r="C81" s="227"/>
      <c r="D81" s="227"/>
      <c r="E81" s="228"/>
      <c r="F81" s="52"/>
      <c r="G81" s="52"/>
      <c r="H81" s="79">
        <v>0</v>
      </c>
      <c r="I81" s="52"/>
      <c r="J81" s="52"/>
      <c r="K81" s="50">
        <v>0</v>
      </c>
      <c r="L81" s="52"/>
      <c r="M81" s="52"/>
      <c r="N81" s="75">
        <v>0</v>
      </c>
      <c r="O81" s="52"/>
      <c r="P81" s="52"/>
      <c r="Q81" s="75">
        <v>0</v>
      </c>
      <c r="R81" s="66">
        <f t="shared" si="6"/>
        <v>0</v>
      </c>
    </row>
    <row r="82" spans="1:18" s="17" customFormat="1" ht="21" customHeight="1" x14ac:dyDescent="0.45">
      <c r="A82" s="26">
        <v>14</v>
      </c>
      <c r="B82" s="226"/>
      <c r="C82" s="227"/>
      <c r="D82" s="227"/>
      <c r="E82" s="228"/>
      <c r="F82" s="52"/>
      <c r="G82" s="52"/>
      <c r="H82" s="79">
        <v>0</v>
      </c>
      <c r="I82" s="52"/>
      <c r="J82" s="52"/>
      <c r="K82" s="50">
        <v>0</v>
      </c>
      <c r="L82" s="52"/>
      <c r="M82" s="52"/>
      <c r="N82" s="75">
        <v>0</v>
      </c>
      <c r="O82" s="52"/>
      <c r="P82" s="52"/>
      <c r="Q82" s="75">
        <v>0</v>
      </c>
      <c r="R82" s="66">
        <f t="shared" si="6"/>
        <v>0</v>
      </c>
    </row>
    <row r="83" spans="1:18" s="17" customFormat="1" ht="21" customHeight="1" x14ac:dyDescent="0.45">
      <c r="A83" s="26">
        <v>15</v>
      </c>
      <c r="B83" s="226"/>
      <c r="C83" s="227"/>
      <c r="D83" s="227"/>
      <c r="E83" s="228"/>
      <c r="F83" s="52"/>
      <c r="G83" s="52"/>
      <c r="H83" s="79">
        <v>0</v>
      </c>
      <c r="I83" s="52"/>
      <c r="J83" s="52"/>
      <c r="K83" s="50">
        <v>0</v>
      </c>
      <c r="L83" s="52"/>
      <c r="M83" s="52"/>
      <c r="N83" s="75">
        <v>0</v>
      </c>
      <c r="O83" s="52"/>
      <c r="P83" s="52"/>
      <c r="Q83" s="75">
        <v>0</v>
      </c>
      <c r="R83" s="66">
        <f t="shared" si="6"/>
        <v>0</v>
      </c>
    </row>
    <row r="84" spans="1:18" s="17" customFormat="1" ht="21" customHeight="1" x14ac:dyDescent="0.45">
      <c r="A84" s="26">
        <v>16</v>
      </c>
      <c r="B84" s="226"/>
      <c r="C84" s="227"/>
      <c r="D84" s="227"/>
      <c r="E84" s="228"/>
      <c r="F84" s="52"/>
      <c r="G84" s="52"/>
      <c r="H84" s="79">
        <v>0</v>
      </c>
      <c r="I84" s="52"/>
      <c r="J84" s="52"/>
      <c r="K84" s="50">
        <v>0</v>
      </c>
      <c r="L84" s="52"/>
      <c r="M84" s="52"/>
      <c r="N84" s="75">
        <v>0</v>
      </c>
      <c r="O84" s="52"/>
      <c r="P84" s="52"/>
      <c r="Q84" s="75">
        <v>0</v>
      </c>
      <c r="R84" s="66">
        <f t="shared" si="6"/>
        <v>0</v>
      </c>
    </row>
    <row r="85" spans="1:18" s="17" customFormat="1" ht="21" customHeight="1" x14ac:dyDescent="0.45">
      <c r="A85" s="26">
        <v>17</v>
      </c>
      <c r="B85" s="226"/>
      <c r="C85" s="227"/>
      <c r="D85" s="227"/>
      <c r="E85" s="228"/>
      <c r="F85" s="52"/>
      <c r="G85" s="52"/>
      <c r="H85" s="79">
        <v>0</v>
      </c>
      <c r="I85" s="52"/>
      <c r="J85" s="52"/>
      <c r="K85" s="50">
        <v>0</v>
      </c>
      <c r="L85" s="52"/>
      <c r="M85" s="52"/>
      <c r="N85" s="75">
        <v>0</v>
      </c>
      <c r="O85" s="52"/>
      <c r="P85" s="52"/>
      <c r="Q85" s="75">
        <v>0</v>
      </c>
      <c r="R85" s="66">
        <f t="shared" si="6"/>
        <v>0</v>
      </c>
    </row>
    <row r="86" spans="1:18" s="17" customFormat="1" ht="21" customHeight="1" x14ac:dyDescent="0.45">
      <c r="A86" s="26">
        <v>18</v>
      </c>
      <c r="B86" s="226"/>
      <c r="C86" s="227"/>
      <c r="D86" s="227"/>
      <c r="E86" s="228"/>
      <c r="F86" s="52"/>
      <c r="G86" s="52"/>
      <c r="H86" s="79">
        <v>0</v>
      </c>
      <c r="I86" s="52"/>
      <c r="J86" s="52"/>
      <c r="K86" s="50">
        <v>0</v>
      </c>
      <c r="L86" s="52"/>
      <c r="M86" s="52"/>
      <c r="N86" s="75">
        <v>0</v>
      </c>
      <c r="O86" s="52"/>
      <c r="P86" s="52"/>
      <c r="Q86" s="75">
        <v>0</v>
      </c>
      <c r="R86" s="66">
        <f t="shared" si="6"/>
        <v>0</v>
      </c>
    </row>
    <row r="87" spans="1:18" s="17" customFormat="1" ht="21" customHeight="1" x14ac:dyDescent="0.45">
      <c r="A87" s="26">
        <v>19</v>
      </c>
      <c r="B87" s="226"/>
      <c r="C87" s="227"/>
      <c r="D87" s="227"/>
      <c r="E87" s="228"/>
      <c r="F87" s="52"/>
      <c r="G87" s="52"/>
      <c r="H87" s="79">
        <v>0</v>
      </c>
      <c r="I87" s="52"/>
      <c r="J87" s="52"/>
      <c r="K87" s="50">
        <v>0</v>
      </c>
      <c r="L87" s="52"/>
      <c r="M87" s="52"/>
      <c r="N87" s="75">
        <v>0</v>
      </c>
      <c r="O87" s="52"/>
      <c r="P87" s="52"/>
      <c r="Q87" s="75">
        <v>0</v>
      </c>
      <c r="R87" s="66">
        <f t="shared" si="6"/>
        <v>0</v>
      </c>
    </row>
    <row r="88" spans="1:18" s="17" customFormat="1" ht="21" customHeight="1" x14ac:dyDescent="0.45">
      <c r="A88" s="26">
        <v>20</v>
      </c>
      <c r="B88" s="226"/>
      <c r="C88" s="227"/>
      <c r="D88" s="227"/>
      <c r="E88" s="228"/>
      <c r="F88" s="52"/>
      <c r="G88" s="52"/>
      <c r="H88" s="79">
        <v>0</v>
      </c>
      <c r="I88" s="52"/>
      <c r="J88" s="52"/>
      <c r="K88" s="50">
        <v>0</v>
      </c>
      <c r="L88" s="52"/>
      <c r="M88" s="52"/>
      <c r="N88" s="75">
        <v>0</v>
      </c>
      <c r="O88" s="52"/>
      <c r="P88" s="52"/>
      <c r="Q88" s="75">
        <v>0</v>
      </c>
      <c r="R88" s="66">
        <f t="shared" si="6"/>
        <v>0</v>
      </c>
    </row>
    <row r="89" spans="1:18" s="17" customFormat="1" ht="21" customHeight="1" x14ac:dyDescent="0.45">
      <c r="A89" s="26">
        <v>21</v>
      </c>
      <c r="B89" s="226"/>
      <c r="C89" s="227"/>
      <c r="D89" s="227"/>
      <c r="E89" s="228"/>
      <c r="F89" s="52"/>
      <c r="G89" s="52"/>
      <c r="H89" s="79">
        <v>0</v>
      </c>
      <c r="I89" s="52"/>
      <c r="J89" s="52"/>
      <c r="K89" s="50">
        <v>0</v>
      </c>
      <c r="L89" s="52"/>
      <c r="M89" s="52"/>
      <c r="N89" s="75">
        <v>0</v>
      </c>
      <c r="O89" s="52"/>
      <c r="P89" s="52"/>
      <c r="Q89" s="75">
        <v>0</v>
      </c>
      <c r="R89" s="66">
        <f t="shared" si="6"/>
        <v>0</v>
      </c>
    </row>
    <row r="90" spans="1:18" s="17" customFormat="1" ht="21" customHeight="1" x14ac:dyDescent="0.45">
      <c r="A90" s="26">
        <v>22</v>
      </c>
      <c r="B90" s="226"/>
      <c r="C90" s="227"/>
      <c r="D90" s="227"/>
      <c r="E90" s="228"/>
      <c r="F90" s="52"/>
      <c r="G90" s="52"/>
      <c r="H90" s="79">
        <v>0</v>
      </c>
      <c r="I90" s="52"/>
      <c r="J90" s="52"/>
      <c r="K90" s="50">
        <v>0</v>
      </c>
      <c r="L90" s="52"/>
      <c r="M90" s="52"/>
      <c r="N90" s="75">
        <v>0</v>
      </c>
      <c r="O90" s="52"/>
      <c r="P90" s="52"/>
      <c r="Q90" s="75">
        <v>0</v>
      </c>
      <c r="R90" s="66">
        <f t="shared" si="6"/>
        <v>0</v>
      </c>
    </row>
    <row r="91" spans="1:18" s="17" customFormat="1" ht="21" customHeight="1" x14ac:dyDescent="0.45">
      <c r="A91" s="26">
        <v>23</v>
      </c>
      <c r="B91" s="226"/>
      <c r="C91" s="227"/>
      <c r="D91" s="227"/>
      <c r="E91" s="228"/>
      <c r="F91" s="52"/>
      <c r="G91" s="52"/>
      <c r="H91" s="79">
        <v>0</v>
      </c>
      <c r="I91" s="52"/>
      <c r="J91" s="52"/>
      <c r="K91" s="50">
        <v>0</v>
      </c>
      <c r="L91" s="52"/>
      <c r="M91" s="52"/>
      <c r="N91" s="75">
        <v>0</v>
      </c>
      <c r="O91" s="52"/>
      <c r="P91" s="52"/>
      <c r="Q91" s="75">
        <v>0</v>
      </c>
      <c r="R91" s="66">
        <f t="shared" si="6"/>
        <v>0</v>
      </c>
    </row>
    <row r="92" spans="1:18" s="17" customFormat="1" ht="21" customHeight="1" x14ac:dyDescent="0.45">
      <c r="A92" s="26">
        <v>24</v>
      </c>
      <c r="B92" s="226"/>
      <c r="C92" s="227"/>
      <c r="D92" s="227"/>
      <c r="E92" s="228"/>
      <c r="F92" s="52"/>
      <c r="G92" s="52"/>
      <c r="H92" s="79">
        <v>0</v>
      </c>
      <c r="I92" s="52"/>
      <c r="J92" s="52"/>
      <c r="K92" s="50">
        <v>0</v>
      </c>
      <c r="L92" s="52"/>
      <c r="M92" s="52"/>
      <c r="N92" s="75">
        <v>0</v>
      </c>
      <c r="O92" s="52"/>
      <c r="P92" s="52"/>
      <c r="Q92" s="75">
        <v>0</v>
      </c>
      <c r="R92" s="66">
        <f t="shared" si="6"/>
        <v>0</v>
      </c>
    </row>
    <row r="93" spans="1:18" s="17" customFormat="1" ht="21" customHeight="1" x14ac:dyDescent="0.45">
      <c r="A93" s="26">
        <v>25</v>
      </c>
      <c r="B93" s="226"/>
      <c r="C93" s="227"/>
      <c r="D93" s="227"/>
      <c r="E93" s="228"/>
      <c r="F93" s="52"/>
      <c r="G93" s="52"/>
      <c r="H93" s="79">
        <v>0</v>
      </c>
      <c r="I93" s="52"/>
      <c r="J93" s="52"/>
      <c r="K93" s="50">
        <v>0</v>
      </c>
      <c r="L93" s="52"/>
      <c r="M93" s="52"/>
      <c r="N93" s="75">
        <v>0</v>
      </c>
      <c r="O93" s="52"/>
      <c r="P93" s="52"/>
      <c r="Q93" s="75">
        <v>0</v>
      </c>
      <c r="R93" s="66">
        <f t="shared" si="6"/>
        <v>0</v>
      </c>
    </row>
    <row r="94" spans="1:18" s="17" customFormat="1" ht="21" customHeight="1" x14ac:dyDescent="0.45">
      <c r="A94" s="26">
        <v>26</v>
      </c>
      <c r="B94" s="226"/>
      <c r="C94" s="227"/>
      <c r="D94" s="227"/>
      <c r="E94" s="228"/>
      <c r="F94" s="52"/>
      <c r="G94" s="52"/>
      <c r="H94" s="79">
        <v>0</v>
      </c>
      <c r="I94" s="52"/>
      <c r="J94" s="52"/>
      <c r="K94" s="50">
        <v>0</v>
      </c>
      <c r="L94" s="52"/>
      <c r="M94" s="52"/>
      <c r="N94" s="75">
        <v>0</v>
      </c>
      <c r="O94" s="52"/>
      <c r="P94" s="52"/>
      <c r="Q94" s="75">
        <v>0</v>
      </c>
      <c r="R94" s="66">
        <f t="shared" si="6"/>
        <v>0</v>
      </c>
    </row>
    <row r="95" spans="1:18" s="17" customFormat="1" ht="21" customHeight="1" x14ac:dyDescent="0.45">
      <c r="A95" s="26">
        <v>27</v>
      </c>
      <c r="B95" s="245" t="s">
        <v>8</v>
      </c>
      <c r="C95" s="246"/>
      <c r="D95" s="246"/>
      <c r="E95" s="247"/>
      <c r="F95" s="52"/>
      <c r="G95" s="52"/>
      <c r="H95" s="79">
        <v>0</v>
      </c>
      <c r="I95" s="52"/>
      <c r="J95" s="52"/>
      <c r="K95" s="50">
        <v>0</v>
      </c>
      <c r="L95" s="52"/>
      <c r="M95" s="52"/>
      <c r="N95" s="75">
        <v>0</v>
      </c>
      <c r="O95" s="52"/>
      <c r="P95" s="52"/>
      <c r="Q95" s="75">
        <v>0</v>
      </c>
      <c r="R95" s="66">
        <f t="shared" si="6"/>
        <v>0</v>
      </c>
    </row>
    <row r="96" spans="1:18" s="17" customFormat="1" ht="21" customHeight="1" x14ac:dyDescent="0.45">
      <c r="A96" s="27"/>
      <c r="B96" s="245" t="s">
        <v>5</v>
      </c>
      <c r="C96" s="246"/>
      <c r="D96" s="246"/>
      <c r="E96" s="247"/>
      <c r="F96" s="54"/>
      <c r="G96" s="54"/>
      <c r="H96" s="54">
        <f>SUM(H69:H95)</f>
        <v>0</v>
      </c>
      <c r="I96" s="54"/>
      <c r="J96" s="54"/>
      <c r="K96" s="54">
        <f>SUM(K69:K95)</f>
        <v>0</v>
      </c>
      <c r="L96" s="54"/>
      <c r="M96" s="54"/>
      <c r="N96" s="78">
        <f>SUM(N69:N95)</f>
        <v>0</v>
      </c>
      <c r="O96" s="54"/>
      <c r="P96" s="54"/>
      <c r="Q96" s="78">
        <f>SUM(Q69:Q95)</f>
        <v>0</v>
      </c>
      <c r="R96" s="80">
        <f>SUM(R69:R95)</f>
        <v>0</v>
      </c>
    </row>
    <row r="97" spans="1:17" s="17" customFormat="1" ht="21" customHeight="1" x14ac:dyDescent="0.3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ht="22" customHeight="1" x14ac:dyDescent="0.45">
      <c r="A98" s="173" t="s">
        <v>41</v>
      </c>
      <c r="B98" s="174"/>
      <c r="C98" s="174"/>
      <c r="D98" s="174"/>
      <c r="E98" s="174"/>
      <c r="F98" s="174"/>
      <c r="G98" s="174"/>
      <c r="H98" s="232"/>
      <c r="I98" s="236" t="s">
        <v>40</v>
      </c>
      <c r="J98" s="237"/>
      <c r="K98" s="237"/>
      <c r="L98" s="237"/>
      <c r="M98" s="237"/>
      <c r="N98" s="237"/>
      <c r="O98" s="238"/>
      <c r="P98" s="59"/>
    </row>
    <row r="99" spans="1:17" ht="22" customHeight="1" x14ac:dyDescent="0.45">
      <c r="A99" s="233"/>
      <c r="B99" s="152"/>
      <c r="C99" s="152"/>
      <c r="D99" s="152"/>
      <c r="E99" s="152"/>
      <c r="F99" s="152"/>
      <c r="G99" s="152"/>
      <c r="H99" s="234"/>
      <c r="I99" s="239"/>
      <c r="J99" s="240"/>
      <c r="K99" s="240"/>
      <c r="L99" s="240"/>
      <c r="M99" s="240"/>
      <c r="N99" s="240"/>
      <c r="O99" s="241"/>
      <c r="P99" s="59"/>
    </row>
    <row r="100" spans="1:17" ht="21.75" customHeight="1" x14ac:dyDescent="0.45">
      <c r="A100" s="233"/>
      <c r="B100" s="152"/>
      <c r="C100" s="152"/>
      <c r="D100" s="152"/>
      <c r="E100" s="152"/>
      <c r="F100" s="152"/>
      <c r="G100" s="152"/>
      <c r="H100" s="234"/>
      <c r="I100" s="239"/>
      <c r="J100" s="240"/>
      <c r="K100" s="240"/>
      <c r="L100" s="240"/>
      <c r="M100" s="240"/>
      <c r="N100" s="240"/>
      <c r="O100" s="241"/>
      <c r="P100" s="59"/>
    </row>
    <row r="101" spans="1:17" ht="21.75" customHeight="1" x14ac:dyDescent="0.45">
      <c r="A101" s="233"/>
      <c r="B101" s="152"/>
      <c r="C101" s="152"/>
      <c r="D101" s="152"/>
      <c r="E101" s="152"/>
      <c r="F101" s="152"/>
      <c r="G101" s="152"/>
      <c r="H101" s="234"/>
      <c r="I101" s="239"/>
      <c r="J101" s="240"/>
      <c r="K101" s="240"/>
      <c r="L101" s="240"/>
      <c r="M101" s="240"/>
      <c r="N101" s="240"/>
      <c r="O101" s="241"/>
      <c r="P101" s="59"/>
    </row>
    <row r="102" spans="1:17" ht="21.75" customHeight="1" x14ac:dyDescent="0.45">
      <c r="A102" s="233"/>
      <c r="B102" s="152"/>
      <c r="C102" s="152"/>
      <c r="D102" s="152"/>
      <c r="E102" s="152"/>
      <c r="F102" s="152"/>
      <c r="G102" s="152"/>
      <c r="H102" s="234"/>
      <c r="I102" s="239"/>
      <c r="J102" s="240"/>
      <c r="K102" s="240"/>
      <c r="L102" s="240"/>
      <c r="M102" s="240"/>
      <c r="N102" s="240"/>
      <c r="O102" s="241"/>
      <c r="P102" s="59"/>
    </row>
    <row r="103" spans="1:17" ht="21.75" customHeight="1" x14ac:dyDescent="0.45">
      <c r="A103" s="233"/>
      <c r="B103" s="152"/>
      <c r="C103" s="152"/>
      <c r="D103" s="152"/>
      <c r="E103" s="152"/>
      <c r="F103" s="152"/>
      <c r="G103" s="152"/>
      <c r="H103" s="234"/>
      <c r="I103" s="239"/>
      <c r="J103" s="240"/>
      <c r="K103" s="240"/>
      <c r="L103" s="240"/>
      <c r="M103" s="240"/>
      <c r="N103" s="240"/>
      <c r="O103" s="241"/>
      <c r="P103" s="59"/>
    </row>
    <row r="104" spans="1:17" ht="21.75" customHeight="1" x14ac:dyDescent="0.45">
      <c r="A104" s="233"/>
      <c r="B104" s="152"/>
      <c r="C104" s="152"/>
      <c r="D104" s="152"/>
      <c r="E104" s="152"/>
      <c r="F104" s="152"/>
      <c r="G104" s="152"/>
      <c r="H104" s="234"/>
      <c r="I104" s="239"/>
      <c r="J104" s="240"/>
      <c r="K104" s="240"/>
      <c r="L104" s="240"/>
      <c r="M104" s="240"/>
      <c r="N104" s="240"/>
      <c r="O104" s="241"/>
      <c r="P104" s="59"/>
    </row>
    <row r="105" spans="1:17" ht="21.75" customHeight="1" x14ac:dyDescent="0.45">
      <c r="A105" s="233"/>
      <c r="B105" s="152"/>
      <c r="C105" s="152"/>
      <c r="D105" s="152"/>
      <c r="E105" s="152"/>
      <c r="F105" s="152"/>
      <c r="G105" s="152"/>
      <c r="H105" s="234"/>
      <c r="I105" s="239"/>
      <c r="J105" s="240"/>
      <c r="K105" s="240"/>
      <c r="L105" s="240"/>
      <c r="M105" s="240"/>
      <c r="N105" s="240"/>
      <c r="O105" s="241"/>
      <c r="P105" s="59"/>
    </row>
    <row r="106" spans="1:17" ht="21.75" customHeight="1" x14ac:dyDescent="0.45">
      <c r="A106" s="233"/>
      <c r="B106" s="152"/>
      <c r="C106" s="152"/>
      <c r="D106" s="152"/>
      <c r="E106" s="152"/>
      <c r="F106" s="152"/>
      <c r="G106" s="152"/>
      <c r="H106" s="234"/>
      <c r="I106" s="239"/>
      <c r="J106" s="240"/>
      <c r="K106" s="240"/>
      <c r="L106" s="240"/>
      <c r="M106" s="240"/>
      <c r="N106" s="240"/>
      <c r="O106" s="241"/>
      <c r="P106" s="59"/>
    </row>
    <row r="107" spans="1:17" ht="21.75" customHeight="1" x14ac:dyDescent="0.45">
      <c r="A107" s="233"/>
      <c r="B107" s="152"/>
      <c r="C107" s="152"/>
      <c r="D107" s="152"/>
      <c r="E107" s="152"/>
      <c r="F107" s="152"/>
      <c r="G107" s="152"/>
      <c r="H107" s="234"/>
      <c r="I107" s="239"/>
      <c r="J107" s="240"/>
      <c r="K107" s="240"/>
      <c r="L107" s="240"/>
      <c r="M107" s="240"/>
      <c r="N107" s="240"/>
      <c r="O107" s="241"/>
      <c r="P107" s="59"/>
    </row>
    <row r="108" spans="1:17" ht="21.75" customHeight="1" x14ac:dyDescent="0.45">
      <c r="A108" s="233"/>
      <c r="B108" s="152"/>
      <c r="C108" s="152"/>
      <c r="D108" s="152"/>
      <c r="E108" s="152"/>
      <c r="F108" s="152"/>
      <c r="G108" s="152"/>
      <c r="H108" s="234"/>
      <c r="I108" s="239"/>
      <c r="J108" s="240"/>
      <c r="K108" s="240"/>
      <c r="L108" s="240"/>
      <c r="M108" s="240"/>
      <c r="N108" s="240"/>
      <c r="O108" s="241"/>
      <c r="P108" s="59"/>
    </row>
    <row r="109" spans="1:17" ht="21.75" customHeight="1" x14ac:dyDescent="0.45">
      <c r="A109" s="233"/>
      <c r="B109" s="152"/>
      <c r="C109" s="152"/>
      <c r="D109" s="152"/>
      <c r="E109" s="152"/>
      <c r="F109" s="152"/>
      <c r="G109" s="152"/>
      <c r="H109" s="234"/>
      <c r="I109" s="239"/>
      <c r="J109" s="240"/>
      <c r="K109" s="240"/>
      <c r="L109" s="240"/>
      <c r="M109" s="240"/>
      <c r="N109" s="240"/>
      <c r="O109" s="241"/>
      <c r="P109" s="59"/>
    </row>
    <row r="110" spans="1:17" ht="21.75" customHeight="1" x14ac:dyDescent="0.45">
      <c r="A110" s="233"/>
      <c r="B110" s="152"/>
      <c r="C110" s="152"/>
      <c r="D110" s="152"/>
      <c r="E110" s="152"/>
      <c r="F110" s="152"/>
      <c r="G110" s="152"/>
      <c r="H110" s="234"/>
      <c r="I110" s="239"/>
      <c r="J110" s="240"/>
      <c r="K110" s="240"/>
      <c r="L110" s="240"/>
      <c r="M110" s="240"/>
      <c r="N110" s="240"/>
      <c r="O110" s="241"/>
      <c r="P110" s="59"/>
    </row>
    <row r="111" spans="1:17" ht="21.75" customHeight="1" x14ac:dyDescent="0.45">
      <c r="A111" s="233"/>
      <c r="B111" s="152"/>
      <c r="C111" s="152"/>
      <c r="D111" s="152"/>
      <c r="E111" s="152"/>
      <c r="F111" s="152"/>
      <c r="G111" s="152"/>
      <c r="H111" s="234"/>
      <c r="I111" s="239"/>
      <c r="J111" s="240"/>
      <c r="K111" s="240"/>
      <c r="L111" s="240"/>
      <c r="M111" s="240"/>
      <c r="N111" s="240"/>
      <c r="O111" s="241"/>
      <c r="P111" s="59"/>
    </row>
    <row r="112" spans="1:17" ht="21.75" customHeight="1" x14ac:dyDescent="0.45">
      <c r="A112" s="233"/>
      <c r="B112" s="152"/>
      <c r="C112" s="152"/>
      <c r="D112" s="152"/>
      <c r="E112" s="152"/>
      <c r="F112" s="152"/>
      <c r="G112" s="152"/>
      <c r="H112" s="234"/>
      <c r="I112" s="239"/>
      <c r="J112" s="240"/>
      <c r="K112" s="240"/>
      <c r="L112" s="240"/>
      <c r="M112" s="240"/>
      <c r="N112" s="240"/>
      <c r="O112" s="241"/>
      <c r="P112" s="59"/>
    </row>
    <row r="113" spans="1:16" ht="21.75" customHeight="1" x14ac:dyDescent="0.45">
      <c r="A113" s="233"/>
      <c r="B113" s="152"/>
      <c r="C113" s="152"/>
      <c r="D113" s="152"/>
      <c r="E113" s="152"/>
      <c r="F113" s="152"/>
      <c r="G113" s="152"/>
      <c r="H113" s="234"/>
      <c r="I113" s="239"/>
      <c r="J113" s="240"/>
      <c r="K113" s="240"/>
      <c r="L113" s="240"/>
      <c r="M113" s="240"/>
      <c r="N113" s="240"/>
      <c r="O113" s="241"/>
      <c r="P113" s="59"/>
    </row>
    <row r="114" spans="1:16" ht="21.75" customHeight="1" x14ac:dyDescent="0.45">
      <c r="A114" s="233"/>
      <c r="B114" s="152"/>
      <c r="C114" s="152"/>
      <c r="D114" s="152"/>
      <c r="E114" s="152"/>
      <c r="F114" s="152"/>
      <c r="G114" s="152"/>
      <c r="H114" s="234"/>
      <c r="I114" s="239"/>
      <c r="J114" s="240"/>
      <c r="K114" s="240"/>
      <c r="L114" s="240"/>
      <c r="M114" s="240"/>
      <c r="N114" s="240"/>
      <c r="O114" s="241"/>
      <c r="P114" s="59"/>
    </row>
    <row r="115" spans="1:16" ht="21.75" customHeight="1" x14ac:dyDescent="0.45">
      <c r="A115" s="233"/>
      <c r="B115" s="152"/>
      <c r="C115" s="152"/>
      <c r="D115" s="152"/>
      <c r="E115" s="152"/>
      <c r="F115" s="152"/>
      <c r="G115" s="152"/>
      <c r="H115" s="234"/>
      <c r="I115" s="239"/>
      <c r="J115" s="240"/>
      <c r="K115" s="240"/>
      <c r="L115" s="240"/>
      <c r="M115" s="240"/>
      <c r="N115" s="240"/>
      <c r="O115" s="241"/>
      <c r="P115" s="59"/>
    </row>
    <row r="116" spans="1:16" ht="21.75" customHeight="1" x14ac:dyDescent="0.45">
      <c r="A116" s="233"/>
      <c r="B116" s="152"/>
      <c r="C116" s="152"/>
      <c r="D116" s="152"/>
      <c r="E116" s="152"/>
      <c r="F116" s="152"/>
      <c r="G116" s="152"/>
      <c r="H116" s="234"/>
      <c r="I116" s="239"/>
      <c r="J116" s="240"/>
      <c r="K116" s="240"/>
      <c r="L116" s="240"/>
      <c r="M116" s="240"/>
      <c r="N116" s="240"/>
      <c r="O116" s="241"/>
      <c r="P116" s="59"/>
    </row>
    <row r="117" spans="1:16" ht="21.75" customHeight="1" x14ac:dyDescent="0.45">
      <c r="A117" s="233"/>
      <c r="B117" s="152"/>
      <c r="C117" s="152"/>
      <c r="D117" s="152"/>
      <c r="E117" s="152"/>
      <c r="F117" s="152"/>
      <c r="G117" s="152"/>
      <c r="H117" s="234"/>
      <c r="I117" s="239"/>
      <c r="J117" s="240"/>
      <c r="K117" s="240"/>
      <c r="L117" s="240"/>
      <c r="M117" s="240"/>
      <c r="N117" s="240"/>
      <c r="O117" s="241"/>
      <c r="P117" s="59"/>
    </row>
    <row r="118" spans="1:16" ht="21.75" customHeight="1" x14ac:dyDescent="0.45">
      <c r="A118" s="233"/>
      <c r="B118" s="152"/>
      <c r="C118" s="152"/>
      <c r="D118" s="152"/>
      <c r="E118" s="152"/>
      <c r="F118" s="152"/>
      <c r="G118" s="152"/>
      <c r="H118" s="234"/>
      <c r="I118" s="239"/>
      <c r="J118" s="240"/>
      <c r="K118" s="240"/>
      <c r="L118" s="240"/>
      <c r="M118" s="240"/>
      <c r="N118" s="240"/>
      <c r="O118" s="241"/>
      <c r="P118" s="59"/>
    </row>
    <row r="119" spans="1:16" ht="21.75" customHeight="1" x14ac:dyDescent="0.45">
      <c r="A119" s="233"/>
      <c r="B119" s="152"/>
      <c r="C119" s="152"/>
      <c r="D119" s="152"/>
      <c r="E119" s="152"/>
      <c r="F119" s="152"/>
      <c r="G119" s="152"/>
      <c r="H119" s="234"/>
      <c r="I119" s="239"/>
      <c r="J119" s="240"/>
      <c r="K119" s="240"/>
      <c r="L119" s="240"/>
      <c r="M119" s="240"/>
      <c r="N119" s="240"/>
      <c r="O119" s="241"/>
      <c r="P119" s="59"/>
    </row>
    <row r="120" spans="1:16" ht="21.75" customHeight="1" x14ac:dyDescent="0.45">
      <c r="A120" s="233"/>
      <c r="B120" s="152"/>
      <c r="C120" s="152"/>
      <c r="D120" s="152"/>
      <c r="E120" s="152"/>
      <c r="F120" s="152"/>
      <c r="G120" s="152"/>
      <c r="H120" s="234"/>
      <c r="I120" s="239"/>
      <c r="J120" s="240"/>
      <c r="K120" s="240"/>
      <c r="L120" s="240"/>
      <c r="M120" s="240"/>
      <c r="N120" s="240"/>
      <c r="O120" s="241"/>
      <c r="P120" s="59"/>
    </row>
    <row r="121" spans="1:16" ht="21.75" customHeight="1" x14ac:dyDescent="0.45">
      <c r="A121" s="233"/>
      <c r="B121" s="152"/>
      <c r="C121" s="152"/>
      <c r="D121" s="152"/>
      <c r="E121" s="152"/>
      <c r="F121" s="152"/>
      <c r="G121" s="152"/>
      <c r="H121" s="234"/>
      <c r="I121" s="239"/>
      <c r="J121" s="240"/>
      <c r="K121" s="240"/>
      <c r="L121" s="240"/>
      <c r="M121" s="240"/>
      <c r="N121" s="240"/>
      <c r="O121" s="241"/>
      <c r="P121" s="59"/>
    </row>
    <row r="122" spans="1:16" ht="21.75" customHeight="1" x14ac:dyDescent="0.45">
      <c r="A122" s="233"/>
      <c r="B122" s="152"/>
      <c r="C122" s="152"/>
      <c r="D122" s="152"/>
      <c r="E122" s="152"/>
      <c r="F122" s="152"/>
      <c r="G122" s="152"/>
      <c r="H122" s="234"/>
      <c r="I122" s="239"/>
      <c r="J122" s="240"/>
      <c r="K122" s="240"/>
      <c r="L122" s="240"/>
      <c r="M122" s="240"/>
      <c r="N122" s="240"/>
      <c r="O122" s="241"/>
      <c r="P122" s="59"/>
    </row>
    <row r="123" spans="1:16" ht="21" customHeight="1" x14ac:dyDescent="0.45">
      <c r="A123" s="233"/>
      <c r="B123" s="152"/>
      <c r="C123" s="152"/>
      <c r="D123" s="152"/>
      <c r="E123" s="152"/>
      <c r="F123" s="152"/>
      <c r="G123" s="152"/>
      <c r="H123" s="234"/>
      <c r="I123" s="239"/>
      <c r="J123" s="240"/>
      <c r="K123" s="240"/>
      <c r="L123" s="240"/>
      <c r="M123" s="240"/>
      <c r="N123" s="240"/>
      <c r="O123" s="241"/>
      <c r="P123" s="59"/>
    </row>
    <row r="124" spans="1:16" ht="21.75" customHeight="1" x14ac:dyDescent="0.45">
      <c r="A124" s="233"/>
      <c r="B124" s="152"/>
      <c r="C124" s="152"/>
      <c r="D124" s="152"/>
      <c r="E124" s="152"/>
      <c r="F124" s="152"/>
      <c r="G124" s="152"/>
      <c r="H124" s="234"/>
      <c r="I124" s="239"/>
      <c r="J124" s="240"/>
      <c r="K124" s="240"/>
      <c r="L124" s="240"/>
      <c r="M124" s="240"/>
      <c r="N124" s="240"/>
      <c r="O124" s="241"/>
      <c r="P124" s="59"/>
    </row>
    <row r="125" spans="1:16" ht="21.75" customHeight="1" x14ac:dyDescent="0.45">
      <c r="A125" s="233"/>
      <c r="B125" s="152"/>
      <c r="C125" s="152"/>
      <c r="D125" s="152"/>
      <c r="E125" s="152"/>
      <c r="F125" s="152"/>
      <c r="G125" s="152"/>
      <c r="H125" s="234"/>
      <c r="I125" s="239"/>
      <c r="J125" s="240"/>
      <c r="K125" s="240"/>
      <c r="L125" s="240"/>
      <c r="M125" s="240"/>
      <c r="N125" s="240"/>
      <c r="O125" s="241"/>
      <c r="P125" s="59"/>
    </row>
    <row r="126" spans="1:16" ht="21.75" customHeight="1" x14ac:dyDescent="0.45">
      <c r="A126" s="233"/>
      <c r="B126" s="152"/>
      <c r="C126" s="152"/>
      <c r="D126" s="152"/>
      <c r="E126" s="152"/>
      <c r="F126" s="152"/>
      <c r="G126" s="152"/>
      <c r="H126" s="234"/>
      <c r="I126" s="239"/>
      <c r="J126" s="240"/>
      <c r="K126" s="240"/>
      <c r="L126" s="240"/>
      <c r="M126" s="240"/>
      <c r="N126" s="240"/>
      <c r="O126" s="241"/>
      <c r="P126" s="59"/>
    </row>
    <row r="127" spans="1:16" ht="21.75" customHeight="1" x14ac:dyDescent="0.45">
      <c r="A127" s="233"/>
      <c r="B127" s="152"/>
      <c r="C127" s="152"/>
      <c r="D127" s="152"/>
      <c r="E127" s="152"/>
      <c r="F127" s="152"/>
      <c r="G127" s="152"/>
      <c r="H127" s="234"/>
      <c r="I127" s="239"/>
      <c r="J127" s="240"/>
      <c r="K127" s="240"/>
      <c r="L127" s="240"/>
      <c r="M127" s="240"/>
      <c r="N127" s="240"/>
      <c r="O127" s="241"/>
      <c r="P127" s="59"/>
    </row>
    <row r="128" spans="1:16" ht="21.75" customHeight="1" x14ac:dyDescent="0.45">
      <c r="A128" s="233"/>
      <c r="B128" s="152"/>
      <c r="C128" s="152"/>
      <c r="D128" s="152"/>
      <c r="E128" s="152"/>
      <c r="F128" s="152"/>
      <c r="G128" s="152"/>
      <c r="H128" s="234"/>
      <c r="I128" s="239"/>
      <c r="J128" s="240"/>
      <c r="K128" s="240"/>
      <c r="L128" s="240"/>
      <c r="M128" s="240"/>
      <c r="N128" s="240"/>
      <c r="O128" s="241"/>
      <c r="P128" s="59"/>
    </row>
    <row r="129" spans="1:17" ht="21.65" customHeight="1" x14ac:dyDescent="0.45">
      <c r="A129" s="175"/>
      <c r="B129" s="176"/>
      <c r="C129" s="176"/>
      <c r="D129" s="176"/>
      <c r="E129" s="176"/>
      <c r="F129" s="176"/>
      <c r="G129" s="176"/>
      <c r="H129" s="235"/>
      <c r="I129" s="242"/>
      <c r="J129" s="243"/>
      <c r="K129" s="243"/>
      <c r="L129" s="243"/>
      <c r="M129" s="243"/>
      <c r="N129" s="243"/>
      <c r="O129" s="244"/>
      <c r="P129" s="59"/>
    </row>
    <row r="130" spans="1:17" ht="21.75" customHeight="1" x14ac:dyDescent="0.45">
      <c r="A130" s="32"/>
      <c r="B130" s="32"/>
      <c r="C130" s="32"/>
      <c r="D130" s="32"/>
      <c r="E130" s="55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</row>
    <row r="131" spans="1:17" s="11" customFormat="1" ht="22" customHeight="1" x14ac:dyDescent="0.45">
      <c r="A131" s="280" t="s">
        <v>42</v>
      </c>
      <c r="B131" s="281"/>
      <c r="C131" s="281"/>
      <c r="D131" s="281"/>
      <c r="E131" s="281"/>
      <c r="F131" s="281"/>
      <c r="G131" s="281"/>
      <c r="H131" s="281"/>
      <c r="I131" s="281"/>
      <c r="J131" s="281"/>
      <c r="K131" s="281"/>
      <c r="L131" s="281"/>
      <c r="M131" s="282"/>
    </row>
    <row r="132" spans="1:17" s="11" customFormat="1" ht="22" customHeight="1" x14ac:dyDescent="0.45">
      <c r="A132" s="2"/>
      <c r="B132" s="2"/>
      <c r="C132" s="2"/>
      <c r="D132" s="2"/>
      <c r="E132" s="2"/>
      <c r="F132" s="2"/>
      <c r="G132" s="2"/>
      <c r="H132" s="2"/>
    </row>
    <row r="133" spans="1:17" s="11" customFormat="1" ht="22" customHeight="1" x14ac:dyDescent="0.5">
      <c r="A133" s="30" t="s">
        <v>20</v>
      </c>
    </row>
    <row r="134" spans="1:17" s="11" customFormat="1" ht="22" customHeight="1" x14ac:dyDescent="0.45">
      <c r="A134" s="2"/>
      <c r="B134" s="2"/>
      <c r="C134" s="2"/>
      <c r="D134" s="2"/>
      <c r="E134" s="2"/>
      <c r="F134" s="2"/>
      <c r="G134" s="2"/>
      <c r="H134" s="2"/>
    </row>
    <row r="135" spans="1:17" ht="22" customHeight="1" x14ac:dyDescent="0.45">
      <c r="A135" s="8" t="s">
        <v>29</v>
      </c>
      <c r="C135" s="45"/>
      <c r="G135" s="12"/>
      <c r="J135" s="12"/>
    </row>
    <row r="136" spans="1:17" ht="22" customHeight="1" x14ac:dyDescent="0.45">
      <c r="C136" s="12"/>
      <c r="G136" s="12"/>
      <c r="H136" s="12"/>
    </row>
    <row r="137" spans="1:17" ht="22" customHeight="1" x14ac:dyDescent="0.45">
      <c r="A137" s="14" t="s">
        <v>30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35"/>
      <c r="P137" s="14"/>
      <c r="Q137" s="14"/>
    </row>
    <row r="138" spans="1:17" ht="22" customHeight="1" x14ac:dyDescent="0.45">
      <c r="A138" s="14" t="s">
        <v>31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35"/>
      <c r="P138" s="14"/>
      <c r="Q138" s="14"/>
    </row>
    <row r="139" spans="1:17" ht="22" customHeight="1" x14ac:dyDescent="0.45">
      <c r="A139" s="14" t="s">
        <v>32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35"/>
      <c r="P139" s="14"/>
      <c r="Q139" s="14"/>
    </row>
    <row r="140" spans="1:17" ht="22" customHeight="1" x14ac:dyDescent="0.45">
      <c r="A140" s="14" t="s">
        <v>33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35"/>
      <c r="P140" s="14"/>
      <c r="Q140" s="14"/>
    </row>
    <row r="141" spans="1:17" ht="39.75" customHeight="1" x14ac:dyDescent="0.45">
      <c r="A141" s="283" t="s">
        <v>35</v>
      </c>
      <c r="B141" s="283"/>
      <c r="C141" s="283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31"/>
      <c r="O141" s="57"/>
      <c r="P141" s="31"/>
      <c r="Q141" s="31"/>
    </row>
    <row r="142" spans="1:17" ht="23.25" customHeight="1" x14ac:dyDescent="0.45">
      <c r="A142" s="152" t="s">
        <v>34</v>
      </c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58"/>
      <c r="O142" s="57"/>
      <c r="P142" s="58"/>
      <c r="Q142" s="58"/>
    </row>
    <row r="143" spans="1:17" ht="39.75" customHeight="1" x14ac:dyDescent="0.45">
      <c r="A143" s="152" t="s">
        <v>36</v>
      </c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32"/>
      <c r="O143" s="57"/>
      <c r="P143" s="32"/>
      <c r="Q143" s="32"/>
    </row>
    <row r="144" spans="1:17" ht="22" customHeight="1" x14ac:dyDescent="0.45"/>
    <row r="145" spans="1:17" ht="22" customHeight="1" x14ac:dyDescent="0.45">
      <c r="A145" s="173" t="s">
        <v>27</v>
      </c>
      <c r="B145" s="174"/>
      <c r="C145" s="174"/>
      <c r="D145" s="174"/>
      <c r="E145" s="174"/>
      <c r="F145" s="174"/>
      <c r="G145" s="174"/>
      <c r="H145" s="174"/>
      <c r="I145" s="174"/>
      <c r="J145" s="174"/>
      <c r="K145" s="174"/>
      <c r="L145" s="174"/>
      <c r="M145" s="174"/>
      <c r="N145" s="174"/>
      <c r="O145" s="174"/>
      <c r="P145" s="232"/>
      <c r="Q145" s="32"/>
    </row>
    <row r="146" spans="1:17" ht="22" customHeight="1" x14ac:dyDescent="0.45">
      <c r="A146" s="233"/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234"/>
      <c r="Q146" s="32"/>
    </row>
    <row r="147" spans="1:17" ht="22" customHeight="1" x14ac:dyDescent="0.45">
      <c r="A147" s="233"/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234"/>
      <c r="Q147" s="32"/>
    </row>
    <row r="148" spans="1:17" ht="22" customHeight="1" x14ac:dyDescent="0.45">
      <c r="A148" s="175"/>
      <c r="B148" s="176"/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235"/>
      <c r="Q148" s="32"/>
    </row>
    <row r="149" spans="1:17" ht="22" customHeight="1" x14ac:dyDescent="0.45"/>
    <row r="150" spans="1:17" ht="22" customHeight="1" x14ac:dyDescent="0.45"/>
    <row r="151" spans="1:17" ht="22" customHeight="1" x14ac:dyDescent="0.45">
      <c r="B151" s="13"/>
      <c r="D151" s="279"/>
      <c r="E151" s="279"/>
      <c r="F151" s="279"/>
      <c r="G151" s="279"/>
      <c r="H151" s="279"/>
      <c r="I151" s="279"/>
      <c r="J151" s="279"/>
      <c r="K151" s="279"/>
      <c r="L151" s="46"/>
      <c r="M151" s="35"/>
      <c r="N151" s="44"/>
      <c r="O151" s="44"/>
      <c r="P151" s="44"/>
      <c r="Q151" s="35"/>
    </row>
    <row r="152" spans="1:17" ht="21.75" customHeight="1" x14ac:dyDescent="0.45">
      <c r="A152" s="11"/>
      <c r="B152" s="11" t="s">
        <v>6</v>
      </c>
      <c r="D152" s="11" t="s">
        <v>13</v>
      </c>
      <c r="E152" s="11"/>
      <c r="F152" s="11"/>
      <c r="J152" s="11"/>
      <c r="K152" s="11"/>
      <c r="N152" s="11" t="s">
        <v>7</v>
      </c>
      <c r="O152" s="11"/>
      <c r="P152" s="11"/>
      <c r="Q152" s="11"/>
    </row>
    <row r="153" spans="1:17" x14ac:dyDescent="0.45">
      <c r="A153" s="11"/>
      <c r="B153" s="11"/>
    </row>
    <row r="154" spans="1:17" s="10" customFormat="1" ht="17.5" x14ac:dyDescent="0.35"/>
    <row r="155" spans="1:17" s="16" customFormat="1" x14ac:dyDescent="0.45">
      <c r="A155" s="15"/>
      <c r="B155" s="15"/>
      <c r="C155" s="15"/>
    </row>
    <row r="156" spans="1:17" s="10" customFormat="1" ht="17.5" x14ac:dyDescent="0.35"/>
    <row r="157" spans="1:17" s="10" customFormat="1" ht="17.5" x14ac:dyDescent="0.35"/>
    <row r="158" spans="1:17" s="10" customFormat="1" ht="17.5" x14ac:dyDescent="0.35"/>
    <row r="159" spans="1:17" s="10" customFormat="1" ht="17.5" x14ac:dyDescent="0.35"/>
    <row r="160" spans="1:17" s="10" customFormat="1" ht="17.5" x14ac:dyDescent="0.35"/>
    <row r="161" s="10" customFormat="1" ht="17.5" x14ac:dyDescent="0.35"/>
    <row r="162" s="10" customFormat="1" ht="17.5" x14ac:dyDescent="0.35"/>
    <row r="163" s="10" customFormat="1" ht="17.5" x14ac:dyDescent="0.35"/>
    <row r="164" s="10" customFormat="1" ht="17.5" x14ac:dyDescent="0.35"/>
    <row r="165" s="10" customFormat="1" ht="17.5" x14ac:dyDescent="0.35"/>
    <row r="166" s="10" customFormat="1" ht="17.5" x14ac:dyDescent="0.35"/>
    <row r="167" s="10" customFormat="1" ht="17.5" x14ac:dyDescent="0.35"/>
    <row r="168" s="10" customFormat="1" ht="17.5" x14ac:dyDescent="0.35"/>
    <row r="169" s="10" customFormat="1" ht="17.5" x14ac:dyDescent="0.35"/>
    <row r="170" s="10" customFormat="1" ht="17.5" x14ac:dyDescent="0.35"/>
    <row r="171" s="10" customFormat="1" ht="17.5" x14ac:dyDescent="0.35"/>
    <row r="172" s="10" customFormat="1" ht="17.5" x14ac:dyDescent="0.35"/>
    <row r="173" s="10" customFormat="1" ht="17.5" x14ac:dyDescent="0.35"/>
    <row r="174" s="10" customFormat="1" ht="17.5" x14ac:dyDescent="0.35"/>
    <row r="175" s="10" customFormat="1" ht="17.5" x14ac:dyDescent="0.35"/>
    <row r="176" s="10" customFormat="1" ht="17.5" x14ac:dyDescent="0.35"/>
    <row r="177" s="10" customFormat="1" ht="17.5" x14ac:dyDescent="0.35"/>
    <row r="178" s="10" customFormat="1" ht="17.5" x14ac:dyDescent="0.35"/>
    <row r="179" s="10" customFormat="1" ht="17.5" x14ac:dyDescent="0.35"/>
    <row r="180" s="10" customFormat="1" ht="17.5" x14ac:dyDescent="0.35"/>
    <row r="181" s="10" customFormat="1" ht="17.5" x14ac:dyDescent="0.35"/>
    <row r="182" s="10" customFormat="1" ht="17.5" x14ac:dyDescent="0.35"/>
    <row r="183" s="10" customFormat="1" ht="17.5" x14ac:dyDescent="0.35"/>
    <row r="184" s="10" customFormat="1" ht="17.5" x14ac:dyDescent="0.35"/>
    <row r="185" s="10" customFormat="1" ht="17.5" x14ac:dyDescent="0.35"/>
    <row r="186" s="10" customFormat="1" ht="17.5" x14ac:dyDescent="0.35"/>
    <row r="187" s="10" customFormat="1" ht="17.5" x14ac:dyDescent="0.35"/>
    <row r="188" s="10" customFormat="1" ht="17.5" x14ac:dyDescent="0.35"/>
    <row r="189" s="10" customFormat="1" ht="17.5" x14ac:dyDescent="0.35"/>
    <row r="190" s="10" customFormat="1" ht="17.5" x14ac:dyDescent="0.35"/>
    <row r="191" s="10" customFormat="1" ht="17.5" x14ac:dyDescent="0.35"/>
    <row r="192" s="10" customFormat="1" ht="17.5" x14ac:dyDescent="0.35"/>
    <row r="193" s="10" customFormat="1" ht="17.5" x14ac:dyDescent="0.35"/>
    <row r="194" s="10" customFormat="1" ht="17.5" x14ac:dyDescent="0.35"/>
    <row r="195" s="10" customFormat="1" ht="17.5" x14ac:dyDescent="0.35"/>
  </sheetData>
  <mergeCells count="151">
    <mergeCell ref="B66:E68"/>
    <mergeCell ref="G66:H66"/>
    <mergeCell ref="M66:N66"/>
    <mergeCell ref="L67:L68"/>
    <mergeCell ref="M67:M68"/>
    <mergeCell ref="N67:N68"/>
    <mergeCell ref="O67:O68"/>
    <mergeCell ref="M18:N18"/>
    <mergeCell ref="M19:N19"/>
    <mergeCell ref="M20:N20"/>
    <mergeCell ref="M21:N21"/>
    <mergeCell ref="M22:N22"/>
    <mergeCell ref="M23:N23"/>
    <mergeCell ref="M24:N24"/>
    <mergeCell ref="B29:H29"/>
    <mergeCell ref="F34:F35"/>
    <mergeCell ref="A65:H65"/>
    <mergeCell ref="K34:K35"/>
    <mergeCell ref="J33:K33"/>
    <mergeCell ref="O34:O35"/>
    <mergeCell ref="A33:A35"/>
    <mergeCell ref="B64:E64"/>
    <mergeCell ref="B61:E61"/>
    <mergeCell ref="B63:E63"/>
    <mergeCell ref="A145:P148"/>
    <mergeCell ref="R66:R68"/>
    <mergeCell ref="J66:K66"/>
    <mergeCell ref="P66:Q66"/>
    <mergeCell ref="P34:P35"/>
    <mergeCell ref="Q34:Q35"/>
    <mergeCell ref="P67:P68"/>
    <mergeCell ref="H34:H35"/>
    <mergeCell ref="B33:E35"/>
    <mergeCell ref="B36:E36"/>
    <mergeCell ref="B37:E37"/>
    <mergeCell ref="B38:E38"/>
    <mergeCell ref="B39:E39"/>
    <mergeCell ref="B40:E40"/>
    <mergeCell ref="B41:E41"/>
    <mergeCell ref="B42:E42"/>
    <mergeCell ref="B43:E43"/>
    <mergeCell ref="F67:F68"/>
    <mergeCell ref="G67:G68"/>
    <mergeCell ref="Q67:Q68"/>
    <mergeCell ref="B56:E56"/>
    <mergeCell ref="B62:E62"/>
    <mergeCell ref="B59:E59"/>
    <mergeCell ref="G33:H33"/>
    <mergeCell ref="D151:K151"/>
    <mergeCell ref="A142:M142"/>
    <mergeCell ref="A131:M131"/>
    <mergeCell ref="A141:M141"/>
    <mergeCell ref="H67:H68"/>
    <mergeCell ref="I67:I68"/>
    <mergeCell ref="J67:J68"/>
    <mergeCell ref="K67:K68"/>
    <mergeCell ref="B77:E77"/>
    <mergeCell ref="B78:E78"/>
    <mergeCell ref="B79:E79"/>
    <mergeCell ref="B80:E80"/>
    <mergeCell ref="B81:E81"/>
    <mergeCell ref="B82:E82"/>
    <mergeCell ref="A66:A68"/>
    <mergeCell ref="B69:E69"/>
    <mergeCell ref="B70:E70"/>
    <mergeCell ref="B71:E71"/>
    <mergeCell ref="B72:E72"/>
    <mergeCell ref="B73:E73"/>
    <mergeCell ref="B74:E74"/>
    <mergeCell ref="B75:E75"/>
    <mergeCell ref="B76:E76"/>
    <mergeCell ref="A143:M143"/>
    <mergeCell ref="B28:H28"/>
    <mergeCell ref="B25:H25"/>
    <mergeCell ref="B26:H26"/>
    <mergeCell ref="B27:H27"/>
    <mergeCell ref="B24:H24"/>
    <mergeCell ref="D11:G11"/>
    <mergeCell ref="I17:N17"/>
    <mergeCell ref="B21:H21"/>
    <mergeCell ref="A17:A18"/>
    <mergeCell ref="B17:H18"/>
    <mergeCell ref="B23:H23"/>
    <mergeCell ref="B22:H22"/>
    <mergeCell ref="M25:N25"/>
    <mergeCell ref="M26:N26"/>
    <mergeCell ref="M27:N27"/>
    <mergeCell ref="M28:N28"/>
    <mergeCell ref="A13:N14"/>
    <mergeCell ref="A16:H16"/>
    <mergeCell ref="B19:H19"/>
    <mergeCell ref="B20:H20"/>
    <mergeCell ref="F3:O3"/>
    <mergeCell ref="F6:O6"/>
    <mergeCell ref="A3:E3"/>
    <mergeCell ref="A5:E5"/>
    <mergeCell ref="A6:E6"/>
    <mergeCell ref="A4:E4"/>
    <mergeCell ref="D8:G8"/>
    <mergeCell ref="D9:G9"/>
    <mergeCell ref="D10:G10"/>
    <mergeCell ref="A9:C9"/>
    <mergeCell ref="A10:C10"/>
    <mergeCell ref="I4:J4"/>
    <mergeCell ref="N4:O4"/>
    <mergeCell ref="F5:O5"/>
    <mergeCell ref="A8:C8"/>
    <mergeCell ref="B58:E58"/>
    <mergeCell ref="B57:E57"/>
    <mergeCell ref="B55:E55"/>
    <mergeCell ref="B60:E60"/>
    <mergeCell ref="B53:E53"/>
    <mergeCell ref="B54:E54"/>
    <mergeCell ref="B52:E52"/>
    <mergeCell ref="P33:Q33"/>
    <mergeCell ref="A32:H32"/>
    <mergeCell ref="B48:E48"/>
    <mergeCell ref="B44:E44"/>
    <mergeCell ref="I34:I35"/>
    <mergeCell ref="B47:E47"/>
    <mergeCell ref="M33:N33"/>
    <mergeCell ref="L34:L35"/>
    <mergeCell ref="M34:M35"/>
    <mergeCell ref="N34:N35"/>
    <mergeCell ref="B49:E49"/>
    <mergeCell ref="B50:E50"/>
    <mergeCell ref="B51:E51"/>
    <mergeCell ref="R33:R35"/>
    <mergeCell ref="M29:N29"/>
    <mergeCell ref="A31:N31"/>
    <mergeCell ref="B46:E46"/>
    <mergeCell ref="J34:J35"/>
    <mergeCell ref="G34:G35"/>
    <mergeCell ref="Q4:R4"/>
    <mergeCell ref="A98:H129"/>
    <mergeCell ref="I98:O129"/>
    <mergeCell ref="B92:E92"/>
    <mergeCell ref="B93:E93"/>
    <mergeCell ref="B95:E95"/>
    <mergeCell ref="B96:E96"/>
    <mergeCell ref="B94:E94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45:E45"/>
  </mergeCells>
  <phoneticPr fontId="1" type="noConversion"/>
  <conditionalFormatting sqref="C11">
    <cfRule type="containsText" dxfId="1" priority="1" operator="containsText" text="OK">
      <formula>NOT(ISERROR(SEARCH("OK",C11)))</formula>
    </cfRule>
    <cfRule type="containsText" dxfId="0" priority="2" operator="containsText" text="Tilpas budget">
      <formula>NOT(ISERROR(SEARCH("Tilpas budget",C11)))</formula>
    </cfRule>
  </conditionalFormatting>
  <pageMargins left="0.19685039370078741" right="0.19685039370078741" top="0.39370078740157483" bottom="0.39370078740157483" header="0" footer="0"/>
  <pageSetup paperSize="9" scale="50" fitToHeight="10" orientation="landscape" r:id="rId1"/>
  <headerFooter alignWithMargins="0">
    <oddFooter>Side &amp;P af &amp;N</odd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N43"/>
  <sheetViews>
    <sheetView topLeftCell="A10" workbookViewId="0">
      <selection activeCell="D10" sqref="D10:N43"/>
    </sheetView>
  </sheetViews>
  <sheetFormatPr defaultRowHeight="12.5" x14ac:dyDescent="0.25"/>
  <sheetData>
    <row r="8" spans="4:14" ht="18.75" customHeight="1" x14ac:dyDescent="0.25"/>
    <row r="9" spans="4:14" ht="18.75" customHeight="1" x14ac:dyDescent="0.25"/>
    <row r="10" spans="4:14" ht="18.5" x14ac:dyDescent="0.45">
      <c r="D10" s="205" t="s">
        <v>2</v>
      </c>
      <c r="E10" s="213" t="s">
        <v>78</v>
      </c>
      <c r="F10" s="214"/>
      <c r="G10" s="215"/>
      <c r="H10" s="107" t="s">
        <v>23</v>
      </c>
      <c r="I10" s="148" t="s">
        <v>89</v>
      </c>
      <c r="J10" s="149"/>
      <c r="K10" s="107" t="s">
        <v>23</v>
      </c>
      <c r="L10" s="148" t="s">
        <v>90</v>
      </c>
      <c r="M10" s="149"/>
      <c r="N10" s="285" t="s">
        <v>25</v>
      </c>
    </row>
    <row r="11" spans="4:14" ht="12.75" customHeight="1" x14ac:dyDescent="0.25">
      <c r="D11" s="206"/>
      <c r="E11" s="216"/>
      <c r="F11" s="217"/>
      <c r="G11" s="218"/>
      <c r="H11" s="199" t="s">
        <v>59</v>
      </c>
      <c r="I11" s="199" t="s">
        <v>60</v>
      </c>
      <c r="J11" s="199" t="s">
        <v>9</v>
      </c>
      <c r="K11" s="199" t="s">
        <v>59</v>
      </c>
      <c r="L11" s="199" t="s">
        <v>60</v>
      </c>
      <c r="M11" s="199" t="s">
        <v>9</v>
      </c>
      <c r="N11" s="286"/>
    </row>
    <row r="12" spans="4:14" ht="12.75" customHeight="1" x14ac:dyDescent="0.25">
      <c r="D12" s="207"/>
      <c r="E12" s="219"/>
      <c r="F12" s="220"/>
      <c r="G12" s="221"/>
      <c r="H12" s="200"/>
      <c r="I12" s="200"/>
      <c r="J12" s="200"/>
      <c r="K12" s="200"/>
      <c r="L12" s="200"/>
      <c r="M12" s="200"/>
      <c r="N12" s="287"/>
    </row>
    <row r="13" spans="4:14" ht="18.5" x14ac:dyDescent="0.25">
      <c r="D13" s="89">
        <v>1</v>
      </c>
      <c r="E13" s="155"/>
      <c r="F13" s="156"/>
      <c r="G13" s="157"/>
      <c r="H13" s="84">
        <v>0</v>
      </c>
      <c r="I13" s="84">
        <v>0</v>
      </c>
      <c r="J13" s="85">
        <f>H13*I13</f>
        <v>0</v>
      </c>
      <c r="K13" s="84">
        <v>0</v>
      </c>
      <c r="L13" s="84">
        <v>0</v>
      </c>
      <c r="M13" s="85">
        <f>K13*L13</f>
        <v>0</v>
      </c>
      <c r="N13" s="85">
        <f>J13+M13</f>
        <v>0</v>
      </c>
    </row>
    <row r="14" spans="4:14" ht="18.5" x14ac:dyDescent="0.25">
      <c r="D14" s="89">
        <v>2</v>
      </c>
      <c r="E14" s="167"/>
      <c r="F14" s="168"/>
      <c r="G14" s="169"/>
      <c r="H14" s="84">
        <v>0</v>
      </c>
      <c r="I14" s="84">
        <v>0</v>
      </c>
      <c r="J14" s="85">
        <f t="shared" ref="J14:J27" si="0">H14*I14</f>
        <v>0</v>
      </c>
      <c r="K14" s="84">
        <v>0</v>
      </c>
      <c r="L14" s="84">
        <v>0</v>
      </c>
      <c r="M14" s="85">
        <f t="shared" ref="M14:M27" si="1">K14*L14</f>
        <v>0</v>
      </c>
      <c r="N14" s="85" t="e">
        <f>J14+M14+#REF!</f>
        <v>#REF!</v>
      </c>
    </row>
    <row r="15" spans="4:14" ht="18.5" x14ac:dyDescent="0.25">
      <c r="D15" s="89">
        <v>3</v>
      </c>
      <c r="E15" s="167"/>
      <c r="F15" s="168"/>
      <c r="G15" s="169"/>
      <c r="H15" s="84">
        <v>0</v>
      </c>
      <c r="I15" s="84">
        <v>0</v>
      </c>
      <c r="J15" s="85">
        <f t="shared" si="0"/>
        <v>0</v>
      </c>
      <c r="K15" s="84">
        <v>0</v>
      </c>
      <c r="L15" s="84">
        <v>0</v>
      </c>
      <c r="M15" s="85">
        <f t="shared" si="1"/>
        <v>0</v>
      </c>
      <c r="N15" s="85" t="e">
        <f>J15+M15+#REF!</f>
        <v>#REF!</v>
      </c>
    </row>
    <row r="16" spans="4:14" ht="18.5" x14ac:dyDescent="0.25">
      <c r="D16" s="89">
        <v>4</v>
      </c>
      <c r="E16" s="167"/>
      <c r="F16" s="168"/>
      <c r="G16" s="169"/>
      <c r="H16" s="84">
        <v>0</v>
      </c>
      <c r="I16" s="84">
        <v>0</v>
      </c>
      <c r="J16" s="85">
        <f t="shared" si="0"/>
        <v>0</v>
      </c>
      <c r="K16" s="84">
        <v>0</v>
      </c>
      <c r="L16" s="84">
        <v>0</v>
      </c>
      <c r="M16" s="85">
        <f t="shared" si="1"/>
        <v>0</v>
      </c>
      <c r="N16" s="85" t="e">
        <f>J16+M16+#REF!</f>
        <v>#REF!</v>
      </c>
    </row>
    <row r="17" spans="4:14" ht="18.5" x14ac:dyDescent="0.25">
      <c r="D17" s="89">
        <v>5</v>
      </c>
      <c r="E17" s="167"/>
      <c r="F17" s="168"/>
      <c r="G17" s="169"/>
      <c r="H17" s="84">
        <v>0</v>
      </c>
      <c r="I17" s="84">
        <v>0</v>
      </c>
      <c r="J17" s="85">
        <f t="shared" si="0"/>
        <v>0</v>
      </c>
      <c r="K17" s="84">
        <v>0</v>
      </c>
      <c r="L17" s="84">
        <v>0</v>
      </c>
      <c r="M17" s="85">
        <f t="shared" si="1"/>
        <v>0</v>
      </c>
      <c r="N17" s="85" t="e">
        <f>J17+M17+#REF!</f>
        <v>#REF!</v>
      </c>
    </row>
    <row r="18" spans="4:14" ht="18.5" x14ac:dyDescent="0.25">
      <c r="D18" s="89">
        <v>6</v>
      </c>
      <c r="E18" s="167"/>
      <c r="F18" s="168"/>
      <c r="G18" s="169"/>
      <c r="H18" s="84">
        <v>0</v>
      </c>
      <c r="I18" s="84">
        <v>0</v>
      </c>
      <c r="J18" s="85">
        <f t="shared" si="0"/>
        <v>0</v>
      </c>
      <c r="K18" s="84">
        <v>0</v>
      </c>
      <c r="L18" s="84">
        <v>0</v>
      </c>
      <c r="M18" s="85">
        <f t="shared" si="1"/>
        <v>0</v>
      </c>
      <c r="N18" s="85" t="e">
        <f>J18+M18+#REF!</f>
        <v>#REF!</v>
      </c>
    </row>
    <row r="19" spans="4:14" ht="18.5" x14ac:dyDescent="0.25">
      <c r="D19" s="89">
        <v>7</v>
      </c>
      <c r="E19" s="167"/>
      <c r="F19" s="168"/>
      <c r="G19" s="169"/>
      <c r="H19" s="84">
        <v>0</v>
      </c>
      <c r="I19" s="84">
        <v>0</v>
      </c>
      <c r="J19" s="85">
        <f t="shared" si="0"/>
        <v>0</v>
      </c>
      <c r="K19" s="84">
        <v>0</v>
      </c>
      <c r="L19" s="84">
        <v>0</v>
      </c>
      <c r="M19" s="85">
        <f t="shared" si="1"/>
        <v>0</v>
      </c>
      <c r="N19" s="85" t="e">
        <f>J19+M19+#REF!</f>
        <v>#REF!</v>
      </c>
    </row>
    <row r="20" spans="4:14" ht="18.5" x14ac:dyDescent="0.25">
      <c r="D20" s="89">
        <v>8</v>
      </c>
      <c r="E20" s="167"/>
      <c r="F20" s="168"/>
      <c r="G20" s="169"/>
      <c r="H20" s="84">
        <v>0</v>
      </c>
      <c r="I20" s="84">
        <v>0</v>
      </c>
      <c r="J20" s="85">
        <f t="shared" si="0"/>
        <v>0</v>
      </c>
      <c r="K20" s="84">
        <v>0</v>
      </c>
      <c r="L20" s="84">
        <v>0</v>
      </c>
      <c r="M20" s="85">
        <f t="shared" si="1"/>
        <v>0</v>
      </c>
      <c r="N20" s="85" t="e">
        <f>J20+M20+#REF!</f>
        <v>#REF!</v>
      </c>
    </row>
    <row r="21" spans="4:14" ht="18.5" x14ac:dyDescent="0.25">
      <c r="D21" s="89">
        <v>9</v>
      </c>
      <c r="E21" s="167"/>
      <c r="F21" s="168"/>
      <c r="G21" s="169"/>
      <c r="H21" s="84">
        <v>0</v>
      </c>
      <c r="I21" s="84">
        <v>0</v>
      </c>
      <c r="J21" s="85">
        <f t="shared" si="0"/>
        <v>0</v>
      </c>
      <c r="K21" s="84">
        <v>0</v>
      </c>
      <c r="L21" s="84">
        <v>0</v>
      </c>
      <c r="M21" s="85">
        <f t="shared" si="1"/>
        <v>0</v>
      </c>
      <c r="N21" s="85" t="e">
        <f>J21+M21+#REF!</f>
        <v>#REF!</v>
      </c>
    </row>
    <row r="22" spans="4:14" ht="18.5" x14ac:dyDescent="0.25">
      <c r="D22" s="89">
        <v>10</v>
      </c>
      <c r="E22" s="167"/>
      <c r="F22" s="168"/>
      <c r="G22" s="169"/>
      <c r="H22" s="84">
        <v>0</v>
      </c>
      <c r="I22" s="84">
        <v>0</v>
      </c>
      <c r="J22" s="85">
        <f t="shared" si="0"/>
        <v>0</v>
      </c>
      <c r="K22" s="84">
        <v>0</v>
      </c>
      <c r="L22" s="84">
        <v>0</v>
      </c>
      <c r="M22" s="85">
        <f t="shared" si="1"/>
        <v>0</v>
      </c>
      <c r="N22" s="85" t="e">
        <f>J22+M22+#REF!</f>
        <v>#REF!</v>
      </c>
    </row>
    <row r="23" spans="4:14" ht="18.5" x14ac:dyDescent="0.25">
      <c r="D23" s="89">
        <v>11</v>
      </c>
      <c r="E23" s="167"/>
      <c r="F23" s="168"/>
      <c r="G23" s="169"/>
      <c r="H23" s="84">
        <v>0</v>
      </c>
      <c r="I23" s="84">
        <v>0</v>
      </c>
      <c r="J23" s="85">
        <f t="shared" si="0"/>
        <v>0</v>
      </c>
      <c r="K23" s="84">
        <v>0</v>
      </c>
      <c r="L23" s="84">
        <v>0</v>
      </c>
      <c r="M23" s="85">
        <f t="shared" si="1"/>
        <v>0</v>
      </c>
      <c r="N23" s="85" t="e">
        <f>J23+M23+#REF!</f>
        <v>#REF!</v>
      </c>
    </row>
    <row r="24" spans="4:14" ht="18.5" x14ac:dyDescent="0.25">
      <c r="D24" s="89">
        <v>12</v>
      </c>
      <c r="E24" s="167"/>
      <c r="F24" s="168"/>
      <c r="G24" s="169"/>
      <c r="H24" s="84">
        <v>0</v>
      </c>
      <c r="I24" s="84">
        <v>0</v>
      </c>
      <c r="J24" s="85">
        <f t="shared" si="0"/>
        <v>0</v>
      </c>
      <c r="K24" s="84">
        <v>0</v>
      </c>
      <c r="L24" s="84">
        <v>0</v>
      </c>
      <c r="M24" s="85">
        <f t="shared" si="1"/>
        <v>0</v>
      </c>
      <c r="N24" s="85" t="e">
        <f>J24+M24+#REF!</f>
        <v>#REF!</v>
      </c>
    </row>
    <row r="25" spans="4:14" ht="18.5" x14ac:dyDescent="0.25">
      <c r="D25" s="89">
        <v>13</v>
      </c>
      <c r="E25" s="167"/>
      <c r="F25" s="168"/>
      <c r="G25" s="169"/>
      <c r="H25" s="84">
        <v>0</v>
      </c>
      <c r="I25" s="84">
        <v>0</v>
      </c>
      <c r="J25" s="85">
        <f t="shared" si="0"/>
        <v>0</v>
      </c>
      <c r="K25" s="84">
        <v>0</v>
      </c>
      <c r="L25" s="84">
        <v>0</v>
      </c>
      <c r="M25" s="85">
        <f t="shared" si="1"/>
        <v>0</v>
      </c>
      <c r="N25" s="85" t="e">
        <f>J25+M25+#REF!</f>
        <v>#REF!</v>
      </c>
    </row>
    <row r="26" spans="4:14" ht="18.5" x14ac:dyDescent="0.25">
      <c r="D26" s="89">
        <v>14</v>
      </c>
      <c r="E26" s="167"/>
      <c r="F26" s="168"/>
      <c r="G26" s="169"/>
      <c r="H26" s="84">
        <v>0</v>
      </c>
      <c r="I26" s="84">
        <v>0</v>
      </c>
      <c r="J26" s="85">
        <f t="shared" si="0"/>
        <v>0</v>
      </c>
      <c r="K26" s="84">
        <v>0</v>
      </c>
      <c r="L26" s="84">
        <v>0</v>
      </c>
      <c r="M26" s="85">
        <f t="shared" si="1"/>
        <v>0</v>
      </c>
      <c r="N26" s="85" t="e">
        <f>J26+M26+#REF!</f>
        <v>#REF!</v>
      </c>
    </row>
    <row r="27" spans="4:14" ht="18.5" x14ac:dyDescent="0.25">
      <c r="D27" s="89">
        <v>15</v>
      </c>
      <c r="E27" s="167"/>
      <c r="F27" s="168"/>
      <c r="G27" s="169"/>
      <c r="H27" s="84">
        <v>0</v>
      </c>
      <c r="I27" s="84">
        <v>0</v>
      </c>
      <c r="J27" s="85">
        <f t="shared" si="0"/>
        <v>0</v>
      </c>
      <c r="K27" s="84">
        <v>0</v>
      </c>
      <c r="L27" s="84">
        <v>0</v>
      </c>
      <c r="M27" s="85">
        <f t="shared" si="1"/>
        <v>0</v>
      </c>
      <c r="N27" s="85" t="e">
        <f>J27+M27+#REF!</f>
        <v>#REF!</v>
      </c>
    </row>
    <row r="28" spans="4:14" ht="18.5" x14ac:dyDescent="0.25">
      <c r="D28" s="89">
        <v>16</v>
      </c>
      <c r="E28" s="167"/>
      <c r="F28" s="168"/>
      <c r="G28" s="169"/>
      <c r="H28" s="86"/>
      <c r="I28" s="86"/>
      <c r="J28" s="104">
        <v>0</v>
      </c>
      <c r="K28" s="86"/>
      <c r="L28" s="86"/>
      <c r="M28" s="84">
        <v>0</v>
      </c>
      <c r="N28" s="85" t="e">
        <f>J28+M28+#REF!</f>
        <v>#REF!</v>
      </c>
    </row>
    <row r="29" spans="4:14" ht="18.5" x14ac:dyDescent="0.25">
      <c r="D29" s="89">
        <v>17</v>
      </c>
      <c r="E29" s="167"/>
      <c r="F29" s="168"/>
      <c r="G29" s="169"/>
      <c r="H29" s="86"/>
      <c r="I29" s="86"/>
      <c r="J29" s="104">
        <v>0</v>
      </c>
      <c r="K29" s="86"/>
      <c r="L29" s="86"/>
      <c r="M29" s="84">
        <v>0</v>
      </c>
      <c r="N29" s="85" t="e">
        <f>J29+M29+#REF!</f>
        <v>#REF!</v>
      </c>
    </row>
    <row r="30" spans="4:14" ht="18.5" x14ac:dyDescent="0.25">
      <c r="D30" s="89">
        <v>18</v>
      </c>
      <c r="E30" s="167"/>
      <c r="F30" s="168"/>
      <c r="G30" s="169"/>
      <c r="H30" s="86"/>
      <c r="I30" s="86"/>
      <c r="J30" s="104">
        <v>0</v>
      </c>
      <c r="K30" s="86"/>
      <c r="L30" s="86"/>
      <c r="M30" s="84">
        <v>0</v>
      </c>
      <c r="N30" s="85" t="e">
        <f>J30+M30+#REF!</f>
        <v>#REF!</v>
      </c>
    </row>
    <row r="31" spans="4:14" ht="18.5" x14ac:dyDescent="0.25">
      <c r="D31" s="89">
        <v>19</v>
      </c>
      <c r="E31" s="167"/>
      <c r="F31" s="168"/>
      <c r="G31" s="169"/>
      <c r="H31" s="86"/>
      <c r="I31" s="86"/>
      <c r="J31" s="104">
        <v>0</v>
      </c>
      <c r="K31" s="86"/>
      <c r="L31" s="86"/>
      <c r="M31" s="84">
        <v>0</v>
      </c>
      <c r="N31" s="85" t="e">
        <f>J31+M31+#REF!</f>
        <v>#REF!</v>
      </c>
    </row>
    <row r="32" spans="4:14" ht="18.5" x14ac:dyDescent="0.25">
      <c r="D32" s="89">
        <v>20</v>
      </c>
      <c r="E32" s="167"/>
      <c r="F32" s="168"/>
      <c r="G32" s="169"/>
      <c r="H32" s="86"/>
      <c r="I32" s="86"/>
      <c r="J32" s="104">
        <v>0</v>
      </c>
      <c r="K32" s="86"/>
      <c r="L32" s="86"/>
      <c r="M32" s="84">
        <v>0</v>
      </c>
      <c r="N32" s="85" t="e">
        <f>J32+M32+#REF!</f>
        <v>#REF!</v>
      </c>
    </row>
    <row r="33" spans="4:14" ht="18.5" x14ac:dyDescent="0.25">
      <c r="D33" s="89">
        <v>21</v>
      </c>
      <c r="E33" s="167"/>
      <c r="F33" s="168"/>
      <c r="G33" s="169"/>
      <c r="H33" s="87"/>
      <c r="I33" s="87"/>
      <c r="J33" s="104">
        <v>0</v>
      </c>
      <c r="K33" s="87"/>
      <c r="L33" s="87"/>
      <c r="M33" s="84">
        <v>0</v>
      </c>
      <c r="N33" s="85" t="e">
        <f>J33+M33+#REF!</f>
        <v>#REF!</v>
      </c>
    </row>
    <row r="34" spans="4:14" ht="18.5" x14ac:dyDescent="0.25">
      <c r="D34" s="89">
        <v>22</v>
      </c>
      <c r="E34" s="167"/>
      <c r="F34" s="168"/>
      <c r="G34" s="169"/>
      <c r="H34" s="87"/>
      <c r="I34" s="87"/>
      <c r="J34" s="104">
        <v>0</v>
      </c>
      <c r="K34" s="87"/>
      <c r="L34" s="87"/>
      <c r="M34" s="84">
        <v>0</v>
      </c>
      <c r="N34" s="85" t="e">
        <f>J34+M34+#REF!</f>
        <v>#REF!</v>
      </c>
    </row>
    <row r="35" spans="4:14" ht="18.5" x14ac:dyDescent="0.25">
      <c r="D35" s="89">
        <v>23</v>
      </c>
      <c r="E35" s="167"/>
      <c r="F35" s="168"/>
      <c r="G35" s="169"/>
      <c r="H35" s="87"/>
      <c r="I35" s="87"/>
      <c r="J35" s="104">
        <v>0</v>
      </c>
      <c r="K35" s="87"/>
      <c r="L35" s="87"/>
      <c r="M35" s="84">
        <v>0</v>
      </c>
      <c r="N35" s="85" t="e">
        <f>J35+M35+#REF!</f>
        <v>#REF!</v>
      </c>
    </row>
    <row r="36" spans="4:14" ht="18.5" x14ac:dyDescent="0.25">
      <c r="D36" s="89">
        <v>24</v>
      </c>
      <c r="E36" s="167"/>
      <c r="F36" s="168"/>
      <c r="G36" s="169"/>
      <c r="H36" s="87"/>
      <c r="I36" s="87"/>
      <c r="J36" s="104">
        <v>0</v>
      </c>
      <c r="K36" s="87"/>
      <c r="L36" s="87"/>
      <c r="M36" s="84">
        <v>0</v>
      </c>
      <c r="N36" s="85" t="e">
        <f>J36+M36+#REF!</f>
        <v>#REF!</v>
      </c>
    </row>
    <row r="37" spans="4:14" ht="18.5" x14ac:dyDescent="0.25">
      <c r="D37" s="89">
        <v>25</v>
      </c>
      <c r="E37" s="167"/>
      <c r="F37" s="168"/>
      <c r="G37" s="169"/>
      <c r="H37" s="87"/>
      <c r="I37" s="87"/>
      <c r="J37" s="104">
        <v>0</v>
      </c>
      <c r="K37" s="87"/>
      <c r="L37" s="87"/>
      <c r="M37" s="84">
        <v>0</v>
      </c>
      <c r="N37" s="85" t="e">
        <f>J37+M37+#REF!</f>
        <v>#REF!</v>
      </c>
    </row>
    <row r="38" spans="4:14" ht="18.5" x14ac:dyDescent="0.25">
      <c r="D38" s="89">
        <v>26</v>
      </c>
      <c r="E38" s="167"/>
      <c r="F38" s="168"/>
      <c r="G38" s="169"/>
      <c r="H38" s="87"/>
      <c r="I38" s="87"/>
      <c r="J38" s="104">
        <v>0</v>
      </c>
      <c r="K38" s="87"/>
      <c r="L38" s="87"/>
      <c r="M38" s="84">
        <v>0</v>
      </c>
      <c r="N38" s="85" t="e">
        <f>J38+M38+#REF!</f>
        <v>#REF!</v>
      </c>
    </row>
    <row r="39" spans="4:14" ht="18.5" x14ac:dyDescent="0.25">
      <c r="D39" s="89">
        <v>27</v>
      </c>
      <c r="E39" s="167"/>
      <c r="F39" s="168"/>
      <c r="G39" s="169"/>
      <c r="H39" s="87"/>
      <c r="I39" s="87"/>
      <c r="J39" s="104">
        <v>0</v>
      </c>
      <c r="K39" s="87"/>
      <c r="L39" s="87"/>
      <c r="M39" s="84">
        <v>0</v>
      </c>
      <c r="N39" s="85" t="e">
        <f>J39+M39+#REF!</f>
        <v>#REF!</v>
      </c>
    </row>
    <row r="40" spans="4:14" ht="18.5" x14ac:dyDescent="0.25">
      <c r="D40" s="89">
        <v>28</v>
      </c>
      <c r="E40" s="167"/>
      <c r="F40" s="168"/>
      <c r="G40" s="169"/>
      <c r="H40" s="87"/>
      <c r="I40" s="87"/>
      <c r="J40" s="104">
        <v>0</v>
      </c>
      <c r="K40" s="87"/>
      <c r="L40" s="87"/>
      <c r="M40" s="84">
        <v>0</v>
      </c>
      <c r="N40" s="85" t="e">
        <f>J40+M40+#REF!</f>
        <v>#REF!</v>
      </c>
    </row>
    <row r="41" spans="4:14" ht="18.5" x14ac:dyDescent="0.25">
      <c r="D41" s="89">
        <v>29</v>
      </c>
      <c r="E41" s="167"/>
      <c r="F41" s="168"/>
      <c r="G41" s="169"/>
      <c r="H41" s="87"/>
      <c r="I41" s="87"/>
      <c r="J41" s="104">
        <v>0</v>
      </c>
      <c r="K41" s="87"/>
      <c r="L41" s="87"/>
      <c r="M41" s="84">
        <v>0</v>
      </c>
      <c r="N41" s="85" t="e">
        <f>J41+M41+#REF!</f>
        <v>#REF!</v>
      </c>
    </row>
    <row r="42" spans="4:14" ht="18.5" x14ac:dyDescent="0.25">
      <c r="D42" s="89">
        <v>30</v>
      </c>
      <c r="E42" s="196" t="s">
        <v>85</v>
      </c>
      <c r="F42" s="197"/>
      <c r="G42" s="198"/>
      <c r="H42" s="87"/>
      <c r="I42" s="87"/>
      <c r="J42" s="104">
        <v>0</v>
      </c>
      <c r="K42" s="87"/>
      <c r="L42" s="87"/>
      <c r="M42" s="84">
        <v>0</v>
      </c>
      <c r="N42" s="85" t="e">
        <f>J42+M42+#REF!</f>
        <v>#REF!</v>
      </c>
    </row>
    <row r="43" spans="4:14" ht="18.5" x14ac:dyDescent="0.25">
      <c r="D43" s="105"/>
      <c r="E43" s="196" t="s">
        <v>5</v>
      </c>
      <c r="F43" s="197"/>
      <c r="G43" s="198"/>
      <c r="H43" s="88"/>
      <c r="I43" s="88"/>
      <c r="J43" s="88">
        <f>ROUND(SUM(J13:J42),2)</f>
        <v>0</v>
      </c>
      <c r="K43" s="88"/>
      <c r="L43" s="88"/>
      <c r="M43" s="88">
        <f>ROUND(SUM(M13:M42),2)</f>
        <v>0</v>
      </c>
      <c r="N43" s="88" t="e">
        <f>ROUND(SUM(N13:N42),2)</f>
        <v>#REF!</v>
      </c>
    </row>
  </sheetData>
  <mergeCells count="42">
    <mergeCell ref="E43:G43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31:G31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19:G19"/>
    <mergeCell ref="L11:L12"/>
    <mergeCell ref="M11:M12"/>
    <mergeCell ref="E13:G13"/>
    <mergeCell ref="D10:D12"/>
    <mergeCell ref="E10:G12"/>
    <mergeCell ref="I10:J10"/>
    <mergeCell ref="L10:M10"/>
    <mergeCell ref="E14:G14"/>
    <mergeCell ref="E15:G15"/>
    <mergeCell ref="E16:G16"/>
    <mergeCell ref="E17:G17"/>
    <mergeCell ref="E18:G18"/>
    <mergeCell ref="N10:N12"/>
    <mergeCell ref="H11:H12"/>
    <mergeCell ref="I11:I12"/>
    <mergeCell ref="J11:J12"/>
    <mergeCell ref="K11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Budget- og regnskabsskema</vt:lpstr>
      <vt:lpstr>Budget- og regnskabsskema (gl)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regnskabsskema for pulje til lektiehjælp på interne skoler</dc:title>
  <dc:creator>Børne- og Undervisningsministeriet</dc:creator>
  <cp:lastModifiedBy>Melissa Kousgaard</cp:lastModifiedBy>
  <cp:lastPrinted>2022-06-09T10:54:00Z</cp:lastPrinted>
  <dcterms:created xsi:type="dcterms:W3CDTF">2012-09-20T20:13:57Z</dcterms:created>
  <dcterms:modified xsi:type="dcterms:W3CDTF">2024-04-23T08:47:33Z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