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PS\Puljesekretariatet\1. Puljemidler\2023\20.21.06.10. Sociale normeringer\3. Brevskabeloner og bilag\"/>
    </mc:Choice>
  </mc:AlternateContent>
  <bookViews>
    <workbookView xWindow="360" yWindow="135" windowWidth="11415" windowHeight="8340" tabRatio="747"/>
  </bookViews>
  <sheets>
    <sheet name="Statusredegørelse" sheetId="45" r:id="rId1"/>
  </sheets>
  <definedNames>
    <definedName name="Institutionstype" localSheetId="0">Statusredegørelse!#REF!</definedName>
    <definedName name="Institutionstype">#REF!</definedName>
    <definedName name="_xlnm.Print_Area" localSheetId="0">Statusredegørelse!$A$1:$O$90</definedName>
  </definedNames>
  <calcPr calcId="162913"/>
</workbook>
</file>

<file path=xl/calcChain.xml><?xml version="1.0" encoding="utf-8"?>
<calcChain xmlns="http://schemas.openxmlformats.org/spreadsheetml/2006/main">
  <c r="N42" i="45" l="1"/>
  <c r="N43" i="45"/>
  <c r="N44" i="45"/>
  <c r="N45" i="45"/>
  <c r="N46" i="45"/>
  <c r="N47" i="45"/>
  <c r="N48" i="45"/>
  <c r="N49" i="45"/>
  <c r="L49" i="45" l="1"/>
  <c r="M49" i="45" s="1"/>
  <c r="L48" i="45"/>
  <c r="M48" i="45" s="1"/>
  <c r="L47" i="45"/>
  <c r="M47" i="45" s="1"/>
  <c r="L46" i="45"/>
  <c r="M46" i="45" s="1"/>
  <c r="L45" i="45"/>
  <c r="M45" i="45" s="1"/>
  <c r="L44" i="45"/>
  <c r="M44" i="45" s="1"/>
  <c r="L43" i="45"/>
  <c r="M43" i="45" s="1"/>
  <c r="L42" i="45"/>
  <c r="M42" i="45" s="1"/>
  <c r="L41" i="45"/>
  <c r="M41" i="45" s="1"/>
  <c r="N41" i="45" s="1"/>
  <c r="L40" i="45"/>
  <c r="M40" i="45" s="1"/>
  <c r="N40" i="45" s="1"/>
  <c r="L39" i="45"/>
  <c r="M39" i="45" s="1"/>
  <c r="N39" i="45" s="1"/>
  <c r="L38" i="45"/>
  <c r="M38" i="45" s="1"/>
  <c r="N38" i="45" s="1"/>
  <c r="L37" i="45"/>
  <c r="M37" i="45" s="1"/>
  <c r="N37" i="45" s="1"/>
  <c r="L36" i="45"/>
  <c r="M36" i="45" s="1"/>
  <c r="N36" i="45" s="1"/>
  <c r="L35" i="45"/>
  <c r="M35" i="45" s="1"/>
  <c r="N35" i="45" s="1"/>
  <c r="L34" i="45"/>
  <c r="M34" i="45" s="1"/>
  <c r="N34" i="45" s="1"/>
  <c r="L33" i="45"/>
  <c r="M33" i="45" s="1"/>
  <c r="N33" i="45" s="1"/>
  <c r="L32" i="45"/>
  <c r="M32" i="45" s="1"/>
  <c r="N32" i="45" s="1"/>
  <c r="L31" i="45"/>
  <c r="M31" i="45" s="1"/>
  <c r="N31" i="45" s="1"/>
  <c r="L30" i="45"/>
  <c r="M30" i="45" s="1"/>
  <c r="N30" i="45" s="1"/>
  <c r="L29" i="45" l="1"/>
  <c r="M29" i="45" s="1"/>
  <c r="K21" i="45" l="1"/>
  <c r="D55" i="45" s="1"/>
  <c r="D56" i="45" s="1"/>
  <c r="E55" i="45" s="1"/>
  <c r="J21" i="45"/>
  <c r="I21" i="45"/>
  <c r="H21" i="45"/>
  <c r="G21" i="45"/>
  <c r="F21" i="45"/>
  <c r="E21" i="45"/>
  <c r="J22" i="45" l="1"/>
  <c r="E23" i="45" s="1"/>
  <c r="L21" i="45"/>
  <c r="M21" i="45"/>
</calcChain>
</file>

<file path=xl/sharedStrings.xml><?xml version="1.0" encoding="utf-8"?>
<sst xmlns="http://schemas.openxmlformats.org/spreadsheetml/2006/main" count="120" uniqueCount="89">
  <si>
    <t>Nr</t>
  </si>
  <si>
    <t>Udgifter i alt</t>
  </si>
  <si>
    <t>OBS! Data kan kun indtastes i de gule felter</t>
  </si>
  <si>
    <t>Institutionstype</t>
  </si>
  <si>
    <t xml:space="preserve"> </t>
  </si>
  <si>
    <t>Underskrift</t>
  </si>
  <si>
    <t>Dato:</t>
  </si>
  <si>
    <t>Navn</t>
  </si>
  <si>
    <t>Titel</t>
  </si>
  <si>
    <t>Pædagoger</t>
  </si>
  <si>
    <t>Pædagogiske assistenter</t>
  </si>
  <si>
    <t>Årets tilskudsbeløb</t>
  </si>
  <si>
    <t>Løn- og pensionsudgifter til pædagogisk personale fordelt på stillingskategori</t>
  </si>
  <si>
    <t>Øvrige udgifter</t>
  </si>
  <si>
    <t>Relaterede udgifter i direkte tilknytning til pædagogisk personale</t>
  </si>
  <si>
    <t>Pædagog-medhjælpere</t>
  </si>
  <si>
    <t>Andel af kommunale revisionsudgifter</t>
  </si>
  <si>
    <t>Samlede revisionsudgifter afholdt af kommunen</t>
  </si>
  <si>
    <t>Revisionsudgifter finansieret af daginstitutionbidrag (kolonne L)</t>
  </si>
  <si>
    <t>Revisionsudgifter i kommunen - centrale udgifter</t>
  </si>
  <si>
    <t>Revisionsudgifter finansieret af kommunen/egenfinansiering</t>
  </si>
  <si>
    <t>Kommunale daginstitutioner (§ 19, stk. 2)</t>
  </si>
  <si>
    <t>Tilskud fra Børne- og Undervisningsministeret</t>
  </si>
  <si>
    <r>
      <t xml:space="preserve">Videreførsel fra forgående år
</t>
    </r>
    <r>
      <rPr>
        <sz val="8"/>
        <rFont val="Arial"/>
        <family val="2"/>
      </rPr>
      <t>(Må benyttes i 2024 og 2025)</t>
    </r>
  </si>
  <si>
    <t>Forventet mer-/mindreforbrug, der evt. vil blive søgt overført til næste år</t>
  </si>
  <si>
    <t>"Relaterede udgifter i direkte tilknytning til pædagogisk personale" i procent af "Løn- og pensionsudgifter til pædagogisk personale" (maks 20 pct.):</t>
  </si>
  <si>
    <t>Stamoplysninger:</t>
  </si>
  <si>
    <t>Kontaktperson: Tilskuds-/projektansvarlig</t>
  </si>
  <si>
    <t>* Tlf.nr.:</t>
  </si>
  <si>
    <t>* Titel:</t>
  </si>
  <si>
    <t>* Navn:</t>
  </si>
  <si>
    <t>* CVR-nummer:</t>
  </si>
  <si>
    <t>* Kommunens navn:</t>
  </si>
  <si>
    <t>* Mail:</t>
  </si>
  <si>
    <t>Pulje til mere pædagogisk personale i daginstitutioner med mange børn i udsatte positioner, 2023-2025, § 20.21.06.10.</t>
  </si>
  <si>
    <t>Forventede - Øvrige udgifter</t>
  </si>
  <si>
    <t>Forventede - Løn- og pensionsudgifter til pædagogisk personale 
fordelt på stillingskategori</t>
  </si>
  <si>
    <t>Bemærkninger til statusredegørelsen</t>
  </si>
  <si>
    <t xml:space="preserve">Statusredegørelsen skal underskrives af tilskudsmodtager. </t>
  </si>
  <si>
    <t>Proces for indsendelse af statusredegørelse</t>
  </si>
  <si>
    <t>Find G-nummer på https://dagtilbudsregister.stil.dk/</t>
  </si>
  <si>
    <t>Klik på cellen og vælg institutionstype</t>
  </si>
  <si>
    <t>Alle informationer (gulmarkerede felter) skal udfyldes for hver institution/enhed</t>
  </si>
  <si>
    <t>Data kan kun indtastes i de gule felter</t>
  </si>
  <si>
    <t>Praktiske opmærksomhedspunkter:</t>
  </si>
  <si>
    <t xml:space="preserve">Arket udskrives i "Liggende papirretning" og "Tilpas alle kolonner til én side" </t>
  </si>
  <si>
    <t>Arket er læsbart ved udskrift på A4 og brugervenligt ved udskrift på A3</t>
  </si>
  <si>
    <r>
      <t>Overblik: Akkumulerede udgifter i daginstitutioner, finansieret af tilskudspuljen - fordelt på udgiftstype</t>
    </r>
    <r>
      <rPr>
        <i/>
        <sz val="14"/>
        <rFont val="Arial"/>
        <family val="2"/>
      </rPr>
      <t xml:space="preserve"> </t>
    </r>
    <r>
      <rPr>
        <i/>
        <sz val="11"/>
        <rFont val="Arial"/>
        <family val="2"/>
      </rPr>
      <t>(Tabellen udfyldes automatisk)</t>
    </r>
  </si>
  <si>
    <r>
      <t xml:space="preserve">Relaterede udgifter i direkte tilknytning til pædagogisk personale
</t>
    </r>
    <r>
      <rPr>
        <sz val="8"/>
        <color theme="6" tint="-0.499984740745262"/>
        <rFont val="Arial"/>
        <family val="2"/>
      </rPr>
      <t/>
    </r>
  </si>
  <si>
    <r>
      <t xml:space="preserve">Videreførsel fra forgående år
</t>
    </r>
    <r>
      <rPr>
        <sz val="8"/>
        <rFont val="Arial"/>
        <family val="2"/>
      </rPr>
      <t>(Må ikke benyttes i 2023)</t>
    </r>
  </si>
  <si>
    <t>Udfyldes automatisk
(Sum af kolonne H-L)</t>
  </si>
  <si>
    <t>Udfyldes automatisk
(Kolonne F+G-M)</t>
  </si>
  <si>
    <t>Angiv summen af samlede forventede udgifter til løn- og pension for hele tilskudsåret</t>
  </si>
  <si>
    <t xml:space="preserve">Angiv summen af samlede forventede relaterede udgifter </t>
  </si>
  <si>
    <t>Inden den i bevillingsbrevet angivne frist skal tilskudsmodtager indsende følgende til puljefou@uvm.dk:</t>
  </si>
  <si>
    <t xml:space="preserve">Angiv evt. mer-/mindreforbrug, som overføres til tilskudsåret fra forgående år. 
Merforbrug skal angives 
som negative tal. </t>
  </si>
  <si>
    <t xml:space="preserve">Statusredegørelsen printes (liggende papirretning) og underskrives af tilskudsmodtagers ledelse – eller den person, ledelsen har bemyndiget til at underskrive den. </t>
  </si>
  <si>
    <t>Om statusredegørelsen bekræftes med underskriften nedenfor - i overensstemmelse med afsnit 1.5 i vejledningen om puljen - at kommunen:</t>
  </si>
  <si>
    <r>
      <t>I emnefeltet skal ”</t>
    </r>
    <r>
      <rPr>
        <i/>
        <sz val="10"/>
        <rFont val="Arial"/>
        <family val="2"/>
      </rPr>
      <t>Pulje til mere pædagogisk personale i daginstitutioner med mange børn i udsatte positioner</t>
    </r>
    <r>
      <rPr>
        <sz val="10"/>
        <rFont val="Arial"/>
        <family val="2"/>
      </rPr>
      <t>” angives.</t>
    </r>
  </si>
  <si>
    <t>Husk både at indsende underskreven version (pdf) og excel-arket</t>
  </si>
  <si>
    <t>Eks</t>
  </si>
  <si>
    <t>Daginstitutionen Hedebo</t>
  </si>
  <si>
    <t xml:space="preserve">Navn på daginstitution på enhedsniveau
</t>
  </si>
  <si>
    <t xml:space="preserve">G-nummer på anvisnings-enhedsniveau, jf. Dagtilbudsregistret
</t>
  </si>
  <si>
    <t>Gxxxx</t>
  </si>
  <si>
    <t>Forventede udgifter i hele tilskudsåret pr. daginstitution på enhedsniveau - fordelt på udgiftstype</t>
  </si>
  <si>
    <t>Decentrale udgifter</t>
  </si>
  <si>
    <r>
      <t xml:space="preserve">Forventet mer-/mindreforbrug, der evt. vil blive søgt overført til næste år
</t>
    </r>
    <r>
      <rPr>
        <sz val="8"/>
        <rFont val="Arial"/>
        <family val="2"/>
      </rPr>
      <t>(Ikke muligt fra 2025)</t>
    </r>
  </si>
  <si>
    <t>Samlet oversigt pr. daginstitution på enhedsniveau</t>
  </si>
  <si>
    <r>
      <t>* Den underskrevne og indscannede kopi af statusredegørelsen (</t>
    </r>
    <r>
      <rPr>
        <b/>
        <sz val="10"/>
        <rFont val="Arial"/>
        <family val="2"/>
      </rPr>
      <t>pdf-format</t>
    </r>
    <r>
      <rPr>
        <sz val="10"/>
        <rFont val="Arial"/>
        <family val="2"/>
      </rPr>
      <t xml:space="preserve">) </t>
    </r>
  </si>
  <si>
    <r>
      <t xml:space="preserve">* Den udfyldte skabelon for statusredegørelsen uden underskrift </t>
    </r>
    <r>
      <rPr>
        <b/>
        <sz val="10"/>
        <rFont val="Arial"/>
        <family val="2"/>
      </rPr>
      <t>(excel-format</t>
    </r>
    <r>
      <rPr>
        <sz val="10"/>
        <rFont val="Arial"/>
        <family val="2"/>
      </rPr>
      <t xml:space="preserve">) </t>
    </r>
  </si>
  <si>
    <t>Frist for indsendelse af statusredegørelsen er 31. oktober i tilskudsåret</t>
  </si>
  <si>
    <t xml:space="preserve">* og daginstitutioner på enhedsniveau, som modtager tilskud fra puljen, er indforstået med at oplysninger, der indsamles via statusredegørelsen, videregives til Danmarks Statistik.  </t>
  </si>
  <si>
    <t>Jf. bevillingbrev</t>
  </si>
  <si>
    <t>Angiv den forventede andel af kommunens samlede udgift til revision af regnskabet</t>
  </si>
  <si>
    <t>* har angivet retvisende bud på forventede udgifter i hele tilskudsåret pr. daginstitution på enhedsniveau - fordelt på udgiftstype</t>
  </si>
  <si>
    <t>* har indhentet oplysninger fra selvejende institutioner, privatinstitutioner, puljeordninger og udliciterede daginstitutioner, der har fået tildelt tilskud fra puljen</t>
  </si>
  <si>
    <t>Puljeordninger (Etableret efter tidligere regler for dagtilbud, jf. også § 101 og § 102)</t>
  </si>
  <si>
    <t>Selvejende daginstitutioner (§ 19, stk. 3)</t>
  </si>
  <si>
    <t>Udliciterede daginstitutioner (§ 19 stk. 4)</t>
  </si>
  <si>
    <t>Privatinstitutioner (§ 19, stk. 5)</t>
  </si>
  <si>
    <t>* Projektnummer (jf. bevillingsbrevet)</t>
  </si>
  <si>
    <t>Angiv, hvordan merforbruget forventes finansieret</t>
  </si>
  <si>
    <t>Klik på cellen 
og vælg:
1. Egenfinansiering
2. Næste års puljemidler</t>
  </si>
  <si>
    <t>1. Egenfinansiering</t>
  </si>
  <si>
    <t>Merforbrug?</t>
  </si>
  <si>
    <t xml:space="preserve">Udfyldes automatisk
Viser "Merforbrug", hvis omfanget af udgifter overstiger tilskudsbeløb fra BUVM. </t>
  </si>
  <si>
    <t>Videreførsel af merforbrug</t>
  </si>
  <si>
    <t>Statusredegørelse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</si>
</sst>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1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8"/>
      <color theme="6" tint="-0.499984740745262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8"/>
      <color theme="0"/>
      <name val="Arial"/>
      <family val="2"/>
    </font>
    <font>
      <b/>
      <i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7" fillId="0" borderId="0"/>
    <xf numFmtId="9" fontId="1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34">
    <xf numFmtId="0" fontId="0" fillId="0" borderId="0" xfId="0"/>
    <xf numFmtId="4" fontId="3" fillId="0" borderId="0" xfId="0" applyNumberFormat="1" applyFont="1"/>
    <xf numFmtId="3" fontId="3" fillId="0" borderId="0" xfId="0" applyNumberFormat="1" applyFont="1"/>
    <xf numFmtId="0" fontId="9" fillId="0" borderId="0" xfId="0" applyFont="1"/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4" fontId="3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1" fontId="5" fillId="0" borderId="0" xfId="0" applyNumberFormat="1" applyFont="1" applyBorder="1" applyAlignment="1">
      <alignment vertical="top"/>
    </xf>
    <xf numFmtId="1" fontId="13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4" fontId="3" fillId="0" borderId="3" xfId="0" applyNumberFormat="1" applyFont="1" applyFill="1" applyBorder="1" applyAlignment="1">
      <alignment vertical="top"/>
    </xf>
    <xf numFmtId="1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vertical="top" wrapText="1"/>
    </xf>
    <xf numFmtId="1" fontId="3" fillId="0" borderId="14" xfId="0" applyNumberFormat="1" applyFont="1" applyBorder="1" applyAlignment="1">
      <alignment vertical="top"/>
    </xf>
    <xf numFmtId="1" fontId="3" fillId="0" borderId="15" xfId="0" applyNumberFormat="1" applyFont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3" fillId="0" borderId="6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4" fontId="1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/>
    <xf numFmtId="4" fontId="3" fillId="0" borderId="0" xfId="0" applyNumberFormat="1" applyFont="1" applyAlignment="1">
      <alignment vertical="top" wrapText="1"/>
    </xf>
    <xf numFmtId="1" fontId="15" fillId="0" borderId="7" xfId="0" applyNumberFormat="1" applyFont="1" applyBorder="1" applyAlignment="1">
      <alignment vertical="top"/>
    </xf>
    <xf numFmtId="1" fontId="16" fillId="0" borderId="0" xfId="0" applyNumberFormat="1" applyFont="1" applyBorder="1" applyAlignment="1"/>
    <xf numFmtId="1" fontId="5" fillId="3" borderId="31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" fontId="5" fillId="3" borderId="32" xfId="0" applyNumberFormat="1" applyFont="1" applyFill="1" applyBorder="1" applyAlignment="1">
      <alignment vertical="top"/>
    </xf>
    <xf numFmtId="4" fontId="5" fillId="3" borderId="26" xfId="0" applyNumberFormat="1" applyFont="1" applyFill="1" applyBorder="1" applyAlignment="1">
      <alignment horizontal="center" vertical="top" wrapText="1"/>
    </xf>
    <xf numFmtId="4" fontId="5" fillId="3" borderId="9" xfId="0" applyNumberFormat="1" applyFont="1" applyFill="1" applyBorder="1" applyAlignment="1">
      <alignment horizontal="center" vertical="top" wrapText="1"/>
    </xf>
    <xf numFmtId="4" fontId="5" fillId="3" borderId="27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2" borderId="4" xfId="0" applyNumberFormat="1" applyFont="1" applyFill="1" applyBorder="1" applyAlignment="1" applyProtection="1">
      <alignment vertical="top"/>
      <protection locked="0"/>
    </xf>
    <xf numFmtId="4" fontId="6" fillId="0" borderId="5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5" fillId="3" borderId="32" xfId="0" applyNumberFormat="1" applyFont="1" applyFill="1" applyBorder="1" applyAlignment="1">
      <alignment vertical="top" wrapText="1"/>
    </xf>
    <xf numFmtId="1" fontId="18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4" fontId="5" fillId="3" borderId="13" xfId="0" applyNumberFormat="1" applyFont="1" applyFill="1" applyBorder="1" applyAlignment="1">
      <alignment horizontal="center" vertical="top" wrapText="1"/>
    </xf>
    <xf numFmtId="4" fontId="5" fillId="3" borderId="31" xfId="0" applyNumberFormat="1" applyFont="1" applyFill="1" applyBorder="1" applyAlignment="1">
      <alignment horizontal="center" vertical="top"/>
    </xf>
    <xf numFmtId="4" fontId="5" fillId="3" borderId="33" xfId="0" applyNumberFormat="1" applyFont="1" applyFill="1" applyBorder="1" applyAlignment="1">
      <alignment horizontal="center" vertical="top" wrapText="1"/>
    </xf>
    <xf numFmtId="4" fontId="5" fillId="3" borderId="31" xfId="0" applyNumberFormat="1" applyFont="1" applyFill="1" applyBorder="1" applyAlignment="1">
      <alignment horizontal="center" vertical="top" wrapText="1"/>
    </xf>
    <xf numFmtId="4" fontId="5" fillId="3" borderId="32" xfId="0" applyNumberFormat="1" applyFont="1" applyFill="1" applyBorder="1" applyAlignment="1">
      <alignment horizontal="center" vertical="top" wrapText="1"/>
    </xf>
    <xf numFmtId="4" fontId="5" fillId="3" borderId="3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3" fillId="0" borderId="37" xfId="0" applyNumberFormat="1" applyFont="1" applyBorder="1" applyAlignment="1">
      <alignment vertical="top"/>
    </xf>
    <xf numFmtId="4" fontId="3" fillId="0" borderId="38" xfId="0" applyNumberFormat="1" applyFont="1" applyBorder="1" applyAlignment="1">
      <alignment vertical="top"/>
    </xf>
    <xf numFmtId="4" fontId="3" fillId="0" borderId="18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15" fillId="0" borderId="0" xfId="0" applyNumberFormat="1" applyFont="1" applyBorder="1" applyAlignment="1">
      <alignment vertical="top"/>
    </xf>
    <xf numFmtId="4" fontId="3" fillId="0" borderId="0" xfId="0" applyNumberFormat="1" applyFont="1" applyAlignment="1">
      <alignment vertical="center"/>
    </xf>
    <xf numFmtId="4" fontId="5" fillId="5" borderId="28" xfId="0" applyNumberFormat="1" applyFont="1" applyFill="1" applyBorder="1" applyAlignment="1">
      <alignment horizontal="center" vertical="top"/>
    </xf>
    <xf numFmtId="4" fontId="5" fillId="5" borderId="30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center" vertical="top"/>
    </xf>
    <xf numFmtId="4" fontId="5" fillId="5" borderId="29" xfId="0" applyNumberFormat="1" applyFont="1" applyFill="1" applyBorder="1" applyAlignment="1">
      <alignment horizontal="center" vertical="top"/>
    </xf>
    <xf numFmtId="164" fontId="2" fillId="0" borderId="9" xfId="3" applyNumberFormat="1" applyFont="1" applyBorder="1" applyAlignment="1">
      <alignment horizontal="center" vertical="top"/>
    </xf>
    <xf numFmtId="4" fontId="22" fillId="0" borderId="8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22" fillId="0" borderId="0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4" fontId="22" fillId="0" borderId="7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4" fontId="19" fillId="0" borderId="0" xfId="0" applyNumberFormat="1" applyFont="1" applyAlignment="1">
      <alignment horizontal="center" vertical="top"/>
    </xf>
    <xf numFmtId="4" fontId="5" fillId="0" borderId="0" xfId="0" applyNumberFormat="1" applyFont="1"/>
    <xf numFmtId="4" fontId="5" fillId="3" borderId="33" xfId="0" applyNumberFormat="1" applyFont="1" applyFill="1" applyBorder="1" applyAlignment="1">
      <alignment vertical="top" wrapText="1"/>
    </xf>
    <xf numFmtId="4" fontId="10" fillId="0" borderId="0" xfId="0" quotePrefix="1" applyNumberFormat="1" applyFont="1" applyBorder="1" applyAlignment="1">
      <alignment vertical="top"/>
    </xf>
    <xf numFmtId="1" fontId="3" fillId="0" borderId="0" xfId="0" applyNumberFormat="1" applyFont="1" applyBorder="1" applyAlignment="1">
      <alignment vertical="center"/>
    </xf>
    <xf numFmtId="4" fontId="5" fillId="3" borderId="44" xfId="0" applyNumberFormat="1" applyFont="1" applyFill="1" applyBorder="1" applyAlignment="1">
      <alignment horizontal="left" vertical="center"/>
    </xf>
    <xf numFmtId="4" fontId="5" fillId="3" borderId="34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" fontId="5" fillId="3" borderId="50" xfId="0" applyNumberFormat="1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vertical="center"/>
    </xf>
    <xf numFmtId="4" fontId="5" fillId="3" borderId="45" xfId="0" applyNumberFormat="1" applyFont="1" applyFill="1" applyBorder="1" applyAlignment="1">
      <alignment horizontal="left" vertical="center"/>
    </xf>
    <xf numFmtId="4" fontId="5" fillId="3" borderId="47" xfId="0" applyNumberFormat="1" applyFont="1" applyFill="1" applyBorder="1" applyAlignment="1">
      <alignment horizontal="left" vertical="center"/>
    </xf>
    <xf numFmtId="4" fontId="5" fillId="3" borderId="13" xfId="0" applyNumberFormat="1" applyFont="1" applyFill="1" applyBorder="1" applyAlignment="1">
      <alignment vertical="center"/>
    </xf>
    <xf numFmtId="4" fontId="5" fillId="3" borderId="15" xfId="0" applyNumberFormat="1" applyFont="1" applyFill="1" applyBorder="1" applyAlignment="1">
      <alignment horizontal="left" vertical="center"/>
    </xf>
    <xf numFmtId="4" fontId="5" fillId="3" borderId="3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vertical="top"/>
    </xf>
    <xf numFmtId="1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1" fontId="6" fillId="0" borderId="15" xfId="0" applyNumberFormat="1" applyFont="1" applyBorder="1" applyAlignment="1">
      <alignment vertical="top"/>
    </xf>
    <xf numFmtId="0" fontId="5" fillId="0" borderId="7" xfId="0" applyFont="1" applyBorder="1" applyAlignment="1">
      <alignment vertical="center"/>
    </xf>
    <xf numFmtId="4" fontId="1" fillId="3" borderId="49" xfId="0" applyNumberFormat="1" applyFont="1" applyFill="1" applyBorder="1" applyAlignment="1">
      <alignment horizontal="center" vertical="top" wrapText="1"/>
    </xf>
    <xf numFmtId="4" fontId="1" fillId="3" borderId="51" xfId="0" applyNumberFormat="1" applyFont="1" applyFill="1" applyBorder="1" applyAlignment="1">
      <alignment horizontal="center" vertical="top" wrapText="1"/>
    </xf>
    <xf numFmtId="4" fontId="1" fillId="3" borderId="53" xfId="0" applyNumberFormat="1" applyFont="1" applyFill="1" applyBorder="1" applyAlignment="1">
      <alignment horizontal="center" vertical="top" wrapText="1"/>
    </xf>
    <xf numFmtId="4" fontId="1" fillId="3" borderId="21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Border="1" applyAlignment="1">
      <alignment vertical="top"/>
    </xf>
    <xf numFmtId="4" fontId="27" fillId="0" borderId="0" xfId="0" applyNumberFormat="1" applyFont="1" applyAlignment="1">
      <alignment vertical="top"/>
    </xf>
    <xf numFmtId="1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27" fillId="0" borderId="26" xfId="0" applyNumberFormat="1" applyFont="1" applyBorder="1" applyAlignment="1">
      <alignment vertical="top"/>
    </xf>
    <xf numFmtId="4" fontId="27" fillId="2" borderId="9" xfId="0" applyNumberFormat="1" applyFont="1" applyFill="1" applyBorder="1" applyAlignment="1" applyProtection="1">
      <alignment vertical="top" wrapText="1"/>
      <protection locked="0"/>
    </xf>
    <xf numFmtId="0" fontId="27" fillId="2" borderId="10" xfId="0" applyNumberFormat="1" applyFont="1" applyFill="1" applyBorder="1" applyAlignment="1" applyProtection="1">
      <alignment horizontal="center" vertical="top"/>
      <protection locked="0"/>
    </xf>
    <xf numFmtId="4" fontId="27" fillId="2" borderId="26" xfId="0" applyNumberFormat="1" applyFont="1" applyFill="1" applyBorder="1" applyAlignment="1" applyProtection="1">
      <alignment vertical="top"/>
      <protection locked="0"/>
    </xf>
    <xf numFmtId="4" fontId="21" fillId="0" borderId="26" xfId="0" applyNumberFormat="1" applyFont="1" applyBorder="1" applyAlignment="1">
      <alignment vertical="top"/>
    </xf>
    <xf numFmtId="1" fontId="27" fillId="2" borderId="10" xfId="0" applyNumberFormat="1" applyFont="1" applyFill="1" applyBorder="1" applyAlignment="1" applyProtection="1">
      <alignment horizontal="center" vertical="top"/>
      <protection locked="0"/>
    </xf>
    <xf numFmtId="1" fontId="27" fillId="0" borderId="28" xfId="0" applyNumberFormat="1" applyFont="1" applyBorder="1" applyAlignment="1">
      <alignment vertical="top"/>
    </xf>
    <xf numFmtId="4" fontId="27" fillId="2" borderId="29" xfId="0" applyNumberFormat="1" applyFont="1" applyFill="1" applyBorder="1" applyAlignment="1" applyProtection="1">
      <alignment vertical="top" wrapText="1"/>
      <protection locked="0"/>
    </xf>
    <xf numFmtId="4" fontId="27" fillId="2" borderId="29" xfId="0" quotePrefix="1" applyNumberFormat="1" applyFont="1" applyFill="1" applyBorder="1" applyAlignment="1" applyProtection="1">
      <alignment vertical="top" wrapText="1"/>
      <protection locked="0"/>
    </xf>
    <xf numFmtId="1" fontId="27" fillId="2" borderId="48" xfId="0" applyNumberFormat="1" applyFont="1" applyFill="1" applyBorder="1" applyAlignment="1" applyProtection="1">
      <alignment horizontal="center" vertical="top"/>
      <protection locked="0"/>
    </xf>
    <xf numFmtId="4" fontId="27" fillId="2" borderId="28" xfId="0" applyNumberFormat="1" applyFont="1" applyFill="1" applyBorder="1" applyAlignment="1" applyProtection="1">
      <alignment vertical="top"/>
      <protection locked="0"/>
    </xf>
    <xf numFmtId="4" fontId="21" fillId="0" borderId="28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vertical="center"/>
    </xf>
    <xf numFmtId="4" fontId="27" fillId="2" borderId="43" xfId="0" quotePrefix="1" applyNumberFormat="1" applyFont="1" applyFill="1" applyBorder="1" applyAlignment="1" applyProtection="1">
      <alignment vertical="top" wrapText="1"/>
      <protection locked="0"/>
    </xf>
    <xf numFmtId="4" fontId="15" fillId="0" borderId="7" xfId="0" applyNumberFormat="1" applyFont="1" applyBorder="1" applyAlignment="1">
      <alignment vertical="top"/>
    </xf>
    <xf numFmtId="4" fontId="11" fillId="0" borderId="7" xfId="0" applyNumberFormat="1" applyFont="1" applyBorder="1" applyAlignment="1">
      <alignment vertical="top"/>
    </xf>
    <xf numFmtId="1" fontId="28" fillId="6" borderId="39" xfId="0" applyNumberFormat="1" applyFont="1" applyFill="1" applyBorder="1" applyAlignment="1">
      <alignment vertical="top"/>
    </xf>
    <xf numFmtId="4" fontId="28" fillId="6" borderId="42" xfId="0" applyNumberFormat="1" applyFont="1" applyFill="1" applyBorder="1" applyAlignment="1">
      <alignment horizontal="left" vertical="top" wrapText="1"/>
    </xf>
    <xf numFmtId="1" fontId="5" fillId="3" borderId="54" xfId="0" applyNumberFormat="1" applyFont="1" applyFill="1" applyBorder="1" applyAlignment="1">
      <alignment vertical="top"/>
    </xf>
    <xf numFmtId="4" fontId="5" fillId="3" borderId="55" xfId="0" applyNumberFormat="1" applyFont="1" applyFill="1" applyBorder="1" applyAlignment="1">
      <alignment vertical="top"/>
    </xf>
    <xf numFmtId="4" fontId="27" fillId="2" borderId="46" xfId="0" applyNumberFormat="1" applyFont="1" applyFill="1" applyBorder="1" applyAlignment="1" applyProtection="1">
      <alignment vertical="top"/>
      <protection locked="0"/>
    </xf>
    <xf numFmtId="4" fontId="27" fillId="2" borderId="25" xfId="0" applyNumberFormat="1" applyFont="1" applyFill="1" applyBorder="1" applyAlignment="1" applyProtection="1">
      <alignment vertical="top"/>
      <protection locked="0"/>
    </xf>
    <xf numFmtId="4" fontId="27" fillId="2" borderId="43" xfId="0" applyNumberFormat="1" applyFont="1" applyFill="1" applyBorder="1" applyAlignment="1" applyProtection="1">
      <alignment vertical="top"/>
      <protection locked="0"/>
    </xf>
    <xf numFmtId="4" fontId="28" fillId="6" borderId="42" xfId="0" applyNumberFormat="1" applyFont="1" applyFill="1" applyBorder="1" applyAlignment="1">
      <alignment horizontal="center" vertical="top" wrapText="1"/>
    </xf>
    <xf numFmtId="4" fontId="29" fillId="6" borderId="39" xfId="0" applyNumberFormat="1" applyFont="1" applyFill="1" applyBorder="1" applyAlignment="1">
      <alignment horizontal="right" vertical="top" wrapText="1"/>
    </xf>
    <xf numFmtId="4" fontId="29" fillId="6" borderId="40" xfId="0" applyNumberFormat="1" applyFont="1" applyFill="1" applyBorder="1" applyAlignment="1">
      <alignment horizontal="right" vertical="top" wrapText="1"/>
    </xf>
    <xf numFmtId="4" fontId="29" fillId="6" borderId="41" xfId="0" applyNumberFormat="1" applyFont="1" applyFill="1" applyBorder="1" applyAlignment="1">
      <alignment horizontal="right" vertical="top" wrapText="1"/>
    </xf>
    <xf numFmtId="4" fontId="29" fillId="6" borderId="42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Alignment="1">
      <alignment vertical="top" wrapText="1"/>
    </xf>
    <xf numFmtId="4" fontId="29" fillId="0" borderId="0" xfId="0" applyNumberFormat="1" applyFont="1" applyAlignment="1">
      <alignment vertical="top"/>
    </xf>
    <xf numFmtId="4" fontId="30" fillId="0" borderId="0" xfId="0" applyNumberFormat="1" applyFont="1" applyBorder="1" applyAlignment="1">
      <alignment horizontal="left" vertical="top"/>
    </xf>
    <xf numFmtId="4" fontId="30" fillId="0" borderId="0" xfId="0" applyNumberFormat="1" applyFont="1" applyAlignment="1">
      <alignment vertical="top"/>
    </xf>
    <xf numFmtId="4" fontId="5" fillId="3" borderId="10" xfId="0" applyNumberFormat="1" applyFont="1" applyFill="1" applyBorder="1" applyAlignment="1">
      <alignment horizontal="center" vertical="top" wrapText="1"/>
    </xf>
    <xf numFmtId="4" fontId="1" fillId="3" borderId="19" xfId="0" applyNumberFormat="1" applyFont="1" applyFill="1" applyBorder="1" applyAlignment="1">
      <alignment horizontal="center" vertical="top" wrapText="1"/>
    </xf>
    <xf numFmtId="4" fontId="29" fillId="6" borderId="57" xfId="0" applyNumberFormat="1" applyFont="1" applyFill="1" applyBorder="1" applyAlignment="1">
      <alignment horizontal="right" vertical="top" wrapText="1"/>
    </xf>
    <xf numFmtId="4" fontId="1" fillId="3" borderId="28" xfId="0" applyNumberFormat="1" applyFont="1" applyFill="1" applyBorder="1" applyAlignment="1">
      <alignment horizontal="center" vertical="top" wrapText="1"/>
    </xf>
    <xf numFmtId="4" fontId="1" fillId="3" borderId="30" xfId="0" applyNumberFormat="1" applyFont="1" applyFill="1" applyBorder="1" applyAlignment="1">
      <alignment horizontal="center" vertical="top" wrapText="1"/>
    </xf>
    <xf numFmtId="4" fontId="27" fillId="2" borderId="10" xfId="0" applyNumberFormat="1" applyFont="1" applyFill="1" applyBorder="1" applyAlignment="1" applyProtection="1">
      <alignment vertical="top"/>
      <protection locked="0"/>
    </xf>
    <xf numFmtId="4" fontId="27" fillId="2" borderId="48" xfId="0" applyNumberFormat="1" applyFont="1" applyFill="1" applyBorder="1" applyAlignment="1" applyProtection="1">
      <alignment vertical="top"/>
      <protection locked="0"/>
    </xf>
    <xf numFmtId="4" fontId="28" fillId="6" borderId="59" xfId="0" applyNumberFormat="1" applyFont="1" applyFill="1" applyBorder="1" applyAlignment="1" applyProtection="1">
      <alignment horizontal="center" vertical="top"/>
      <protection locked="0"/>
    </xf>
    <xf numFmtId="4" fontId="21" fillId="0" borderId="31" xfId="0" applyNumberFormat="1" applyFont="1" applyBorder="1" applyAlignment="1">
      <alignment vertical="top"/>
    </xf>
    <xf numFmtId="4" fontId="27" fillId="2" borderId="33" xfId="0" applyNumberFormat="1" applyFont="1" applyFill="1" applyBorder="1" applyAlignment="1" applyProtection="1">
      <alignment horizontal="center" vertical="top"/>
      <protection locked="0"/>
    </xf>
    <xf numFmtId="4" fontId="27" fillId="2" borderId="27" xfId="0" applyNumberFormat="1" applyFont="1" applyFill="1" applyBorder="1" applyAlignment="1" applyProtection="1">
      <alignment horizontal="center" vertical="top"/>
      <protection locked="0"/>
    </xf>
    <xf numFmtId="4" fontId="27" fillId="2" borderId="30" xfId="0" applyNumberFormat="1" applyFont="1" applyFill="1" applyBorder="1" applyAlignment="1" applyProtection="1">
      <alignment horizontal="center" vertical="top"/>
      <protection locked="0"/>
    </xf>
    <xf numFmtId="4" fontId="5" fillId="3" borderId="14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 applyProtection="1">
      <alignment horizontal="left" vertical="center"/>
      <protection locked="0"/>
    </xf>
    <xf numFmtId="49" fontId="6" fillId="2" borderId="60" xfId="0" applyNumberFormat="1" applyFont="1" applyFill="1" applyBorder="1" applyAlignment="1" applyProtection="1">
      <alignment horizontal="left" vertical="center"/>
      <protection locked="0"/>
    </xf>
    <xf numFmtId="1" fontId="23" fillId="0" borderId="0" xfId="0" applyNumberFormat="1" applyFont="1" applyBorder="1" applyAlignment="1">
      <alignment horizontal="center" vertical="center"/>
    </xf>
    <xf numFmtId="1" fontId="23" fillId="3" borderId="0" xfId="0" applyNumberFormat="1" applyFont="1" applyFill="1" applyBorder="1" applyAlignment="1">
      <alignment horizontal="center"/>
    </xf>
    <xf numFmtId="4" fontId="21" fillId="0" borderId="61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vertical="top"/>
    </xf>
    <xf numFmtId="4" fontId="21" fillId="0" borderId="48" xfId="0" applyNumberFormat="1" applyFont="1" applyBorder="1" applyAlignment="1">
      <alignment vertical="top"/>
    </xf>
    <xf numFmtId="4" fontId="29" fillId="6" borderId="54" xfId="0" applyNumberFormat="1" applyFont="1" applyFill="1" applyBorder="1" applyAlignment="1">
      <alignment horizontal="right" vertical="top" wrapText="1" indent="1"/>
    </xf>
    <xf numFmtId="4" fontId="29" fillId="6" borderId="22" xfId="0" applyNumberFormat="1" applyFont="1" applyFill="1" applyBorder="1" applyAlignment="1">
      <alignment horizontal="right" vertical="top" wrapText="1" indent="1"/>
    </xf>
    <xf numFmtId="4" fontId="29" fillId="6" borderId="17" xfId="0" applyNumberFormat="1" applyFont="1" applyFill="1" applyBorder="1" applyAlignment="1">
      <alignment horizontal="right" vertical="top" wrapText="1" indent="1"/>
    </xf>
    <xf numFmtId="4" fontId="21" fillId="0" borderId="26" xfId="0" applyNumberFormat="1" applyFont="1" applyBorder="1" applyAlignment="1">
      <alignment horizontal="center" vertical="top"/>
    </xf>
    <xf numFmtId="4" fontId="21" fillId="0" borderId="28" xfId="0" applyNumberFormat="1" applyFont="1" applyBorder="1" applyAlignment="1">
      <alignment horizontal="center" vertical="top"/>
    </xf>
    <xf numFmtId="1" fontId="27" fillId="0" borderId="31" xfId="0" applyNumberFormat="1" applyFont="1" applyBorder="1" applyAlignment="1">
      <alignment vertical="top"/>
    </xf>
    <xf numFmtId="4" fontId="27" fillId="2" borderId="32" xfId="0" applyNumberFormat="1" applyFont="1" applyFill="1" applyBorder="1" applyAlignment="1" applyProtection="1">
      <alignment vertical="top" wrapText="1"/>
      <protection locked="0"/>
    </xf>
    <xf numFmtId="4" fontId="27" fillId="2" borderId="32" xfId="0" quotePrefix="1" applyNumberFormat="1" applyFont="1" applyFill="1" applyBorder="1" applyAlignment="1" applyProtection="1">
      <alignment vertical="top" wrapText="1"/>
      <protection locked="0"/>
    </xf>
    <xf numFmtId="0" fontId="27" fillId="2" borderId="61" xfId="0" applyNumberFormat="1" applyFont="1" applyFill="1" applyBorder="1" applyAlignment="1" applyProtection="1">
      <alignment horizontal="center" vertical="top"/>
      <protection locked="0"/>
    </xf>
    <xf numFmtId="4" fontId="27" fillId="2" borderId="31" xfId="0" applyNumberFormat="1" applyFont="1" applyFill="1" applyBorder="1" applyAlignment="1" applyProtection="1">
      <alignment vertical="top"/>
      <protection locked="0"/>
    </xf>
    <xf numFmtId="4" fontId="27" fillId="2" borderId="33" xfId="0" applyNumberFormat="1" applyFont="1" applyFill="1" applyBorder="1" applyAlignment="1" applyProtection="1">
      <alignment vertical="top"/>
      <protection locked="0"/>
    </xf>
    <xf numFmtId="4" fontId="27" fillId="2" borderId="34" xfId="0" applyNumberFormat="1" applyFont="1" applyFill="1" applyBorder="1" applyAlignment="1" applyProtection="1">
      <alignment vertical="top"/>
      <protection locked="0"/>
    </xf>
    <xf numFmtId="4" fontId="27" fillId="2" borderId="32" xfId="0" applyNumberFormat="1" applyFont="1" applyFill="1" applyBorder="1" applyAlignment="1" applyProtection="1">
      <alignment vertical="top"/>
      <protection locked="0"/>
    </xf>
    <xf numFmtId="4" fontId="27" fillId="2" borderId="61" xfId="0" applyNumberFormat="1" applyFont="1" applyFill="1" applyBorder="1" applyAlignment="1" applyProtection="1">
      <alignment vertical="top"/>
      <protection locked="0"/>
    </xf>
    <xf numFmtId="4" fontId="27" fillId="2" borderId="56" xfId="0" applyNumberFormat="1" applyFont="1" applyFill="1" applyBorder="1" applyAlignment="1" applyProtection="1">
      <alignment vertical="top"/>
      <protection locked="0"/>
    </xf>
    <xf numFmtId="4" fontId="27" fillId="2" borderId="63" xfId="0" applyNumberFormat="1" applyFont="1" applyFill="1" applyBorder="1" applyAlignment="1" applyProtection="1">
      <alignment vertical="top"/>
      <protection locked="0"/>
    </xf>
    <xf numFmtId="4" fontId="27" fillId="2" borderId="64" xfId="0" applyNumberFormat="1" applyFont="1" applyFill="1" applyBorder="1" applyAlignment="1" applyProtection="1">
      <alignment vertical="top"/>
      <protection locked="0"/>
    </xf>
    <xf numFmtId="1" fontId="31" fillId="0" borderId="0" xfId="0" applyNumberFormat="1" applyFont="1" applyBorder="1" applyAlignment="1">
      <alignment vertical="top"/>
    </xf>
    <xf numFmtId="4" fontId="29" fillId="6" borderId="58" xfId="0" applyNumberFormat="1" applyFont="1" applyFill="1" applyBorder="1" applyAlignment="1">
      <alignment horizontal="right" vertical="top" wrapText="1"/>
    </xf>
    <xf numFmtId="4" fontId="29" fillId="6" borderId="59" xfId="0" applyNumberFormat="1" applyFont="1" applyFill="1" applyBorder="1" applyAlignment="1">
      <alignment horizontal="right" vertical="top" wrapText="1"/>
    </xf>
    <xf numFmtId="4" fontId="29" fillId="6" borderId="33" xfId="0" applyNumberFormat="1" applyFont="1" applyFill="1" applyBorder="1" applyAlignment="1">
      <alignment horizontal="right" vertical="top" wrapText="1"/>
    </xf>
    <xf numFmtId="4" fontId="29" fillId="6" borderId="27" xfId="0" applyNumberFormat="1" applyFont="1" applyFill="1" applyBorder="1" applyAlignment="1">
      <alignment horizontal="right" vertical="top" wrapText="1"/>
    </xf>
    <xf numFmtId="4" fontId="29" fillId="6" borderId="30" xfId="0" applyNumberFormat="1" applyFont="1" applyFill="1" applyBorder="1" applyAlignment="1">
      <alignment horizontal="right" vertical="top" wrapText="1"/>
    </xf>
    <xf numFmtId="4" fontId="21" fillId="0" borderId="26" xfId="0" applyNumberFormat="1" applyFont="1" applyBorder="1" applyAlignment="1">
      <alignment horizontal="center" vertical="top" wrapText="1"/>
    </xf>
    <xf numFmtId="4" fontId="21" fillId="0" borderId="31" xfId="0" applyNumberFormat="1" applyFont="1" applyBorder="1" applyAlignment="1">
      <alignment horizontal="center" vertical="top" wrapText="1"/>
    </xf>
    <xf numFmtId="49" fontId="5" fillId="4" borderId="17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 applyProtection="1">
      <alignment horizontal="left" vertical="top"/>
      <protection locked="0"/>
    </xf>
    <xf numFmtId="49" fontId="5" fillId="2" borderId="18" xfId="0" applyNumberFormat="1" applyFont="1" applyFill="1" applyBorder="1" applyAlignment="1" applyProtection="1">
      <alignment horizontal="left" vertical="top"/>
      <protection locked="0"/>
    </xf>
    <xf numFmtId="49" fontId="5" fillId="2" borderId="13" xfId="0" applyNumberFormat="1" applyFont="1" applyFill="1" applyBorder="1" applyAlignment="1" applyProtection="1">
      <alignment horizontal="left" vertical="top"/>
      <protection locked="0"/>
    </xf>
    <xf numFmtId="49" fontId="5" fillId="4" borderId="36" xfId="0" applyNumberFormat="1" applyFont="1" applyFill="1" applyBorder="1" applyAlignment="1">
      <alignment horizontal="center" vertical="top"/>
    </xf>
    <xf numFmtId="49" fontId="5" fillId="4" borderId="62" xfId="0" applyNumberFormat="1" applyFont="1" applyFill="1" applyBorder="1" applyAlignment="1">
      <alignment horizontal="center" vertical="top"/>
    </xf>
    <xf numFmtId="4" fontId="5" fillId="4" borderId="31" xfId="0" applyNumberFormat="1" applyFont="1" applyFill="1" applyBorder="1" applyAlignment="1">
      <alignment horizontal="center" vertical="top" wrapText="1"/>
    </xf>
    <xf numFmtId="4" fontId="5" fillId="4" borderId="33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" fontId="5" fillId="4" borderId="17" xfId="0" applyNumberFormat="1" applyFont="1" applyFill="1" applyBorder="1" applyAlignment="1">
      <alignment horizontal="center" vertical="top" wrapText="1"/>
    </xf>
    <xf numFmtId="4" fontId="5" fillId="4" borderId="12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49" fontId="6" fillId="2" borderId="27" xfId="0" applyNumberFormat="1" applyFont="1" applyFill="1" applyBorder="1" applyAlignment="1" applyProtection="1">
      <alignment horizontal="left" vertical="center"/>
      <protection locked="0"/>
    </xf>
    <xf numFmtId="49" fontId="20" fillId="2" borderId="29" xfId="1" applyNumberFormat="1" applyFont="1" applyFill="1" applyBorder="1" applyAlignment="1" applyProtection="1">
      <alignment horizontal="left" vertical="center"/>
      <protection locked="0"/>
    </xf>
    <xf numFmtId="49" fontId="6" fillId="2" borderId="29" xfId="0" applyNumberFormat="1" applyFont="1" applyFill="1" applyBorder="1" applyAlignment="1" applyProtection="1">
      <alignment horizontal="left" vertical="center"/>
      <protection locked="0"/>
    </xf>
    <xf numFmtId="49" fontId="6" fillId="2" borderId="30" xfId="0" applyNumberFormat="1" applyFont="1" applyFill="1" applyBorder="1" applyAlignment="1" applyProtection="1">
      <alignment horizontal="left" vertical="center"/>
      <protection locked="0"/>
    </xf>
    <xf numFmtId="3" fontId="1" fillId="2" borderId="19" xfId="0" applyNumberFormat="1" applyFont="1" applyFill="1" applyBorder="1" applyAlignment="1" applyProtection="1">
      <alignment horizontal="left" wrapText="1"/>
      <protection locked="0"/>
    </xf>
    <xf numFmtId="3" fontId="1" fillId="2" borderId="20" xfId="0" applyNumberFormat="1" applyFont="1" applyFill="1" applyBorder="1" applyAlignment="1" applyProtection="1">
      <alignment horizontal="left" wrapText="1"/>
      <protection locked="0"/>
    </xf>
    <xf numFmtId="3" fontId="1" fillId="2" borderId="21" xfId="0" applyNumberFormat="1" applyFont="1" applyFill="1" applyBorder="1" applyAlignment="1" applyProtection="1">
      <alignment horizontal="left" wrapText="1"/>
      <protection locked="0"/>
    </xf>
    <xf numFmtId="3" fontId="1" fillId="2" borderId="22" xfId="0" applyNumberFormat="1" applyFont="1" applyFill="1" applyBorder="1" applyAlignment="1" applyProtection="1">
      <alignment horizontal="left" wrapText="1"/>
      <protection locked="0"/>
    </xf>
    <xf numFmtId="3" fontId="1" fillId="2" borderId="0" xfId="0" applyNumberFormat="1" applyFont="1" applyFill="1" applyBorder="1" applyAlignment="1" applyProtection="1">
      <alignment horizontal="left" wrapText="1"/>
      <protection locked="0"/>
    </xf>
    <xf numFmtId="3" fontId="1" fillId="2" borderId="23" xfId="0" applyNumberFormat="1" applyFont="1" applyFill="1" applyBorder="1" applyAlignment="1" applyProtection="1">
      <alignment horizontal="left" wrapText="1"/>
      <protection locked="0"/>
    </xf>
    <xf numFmtId="3" fontId="1" fillId="2" borderId="24" xfId="0" applyNumberFormat="1" applyFont="1" applyFill="1" applyBorder="1" applyAlignment="1" applyProtection="1">
      <alignment horizontal="left" wrapText="1"/>
      <protection locked="0"/>
    </xf>
    <xf numFmtId="3" fontId="1" fillId="2" borderId="11" xfId="0" applyNumberFormat="1" applyFont="1" applyFill="1" applyBorder="1" applyAlignment="1" applyProtection="1">
      <alignment horizontal="left" wrapText="1"/>
      <protection locked="0"/>
    </xf>
    <xf numFmtId="3" fontId="1" fillId="2" borderId="25" xfId="0" applyNumberFormat="1" applyFont="1" applyFill="1" applyBorder="1" applyAlignment="1" applyProtection="1">
      <alignment horizontal="left" wrapText="1"/>
      <protection locked="0"/>
    </xf>
    <xf numFmtId="1" fontId="23" fillId="3" borderId="10" xfId="0" applyNumberFormat="1" applyFont="1" applyFill="1" applyBorder="1" applyAlignment="1">
      <alignment horizontal="center"/>
    </xf>
    <xf numFmtId="1" fontId="23" fillId="3" borderId="18" xfId="0" applyNumberFormat="1" applyFont="1" applyFill="1" applyBorder="1" applyAlignment="1">
      <alignment horizontal="center"/>
    </xf>
    <xf numFmtId="1" fontId="23" fillId="3" borderId="13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/>
    </xf>
    <xf numFmtId="49" fontId="6" fillId="2" borderId="34" xfId="0" applyNumberFormat="1" applyFont="1" applyFill="1" applyBorder="1" applyAlignment="1" applyProtection="1">
      <alignment horizontal="left" vertical="center"/>
      <protection locked="0"/>
    </xf>
    <xf numFmtId="49" fontId="6" fillId="2" borderId="32" xfId="0" applyNumberFormat="1" applyFont="1" applyFill="1" applyBorder="1" applyAlignment="1" applyProtection="1">
      <alignment horizontal="left" vertical="center"/>
      <protection locked="0"/>
    </xf>
    <xf numFmtId="49" fontId="6" fillId="2" borderId="33" xfId="0" applyNumberFormat="1" applyFont="1" applyFill="1" applyBorder="1" applyAlignment="1" applyProtection="1">
      <alignment horizontal="left" vertical="center"/>
      <protection locked="0"/>
    </xf>
    <xf numFmtId="49" fontId="6" fillId="2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49" fontId="6" fillId="2" borderId="52" xfId="0" applyNumberFormat="1" applyFont="1" applyFill="1" applyBorder="1" applyAlignment="1" applyProtection="1">
      <alignment horizontal="left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18" xfId="0" applyNumberFormat="1" applyFont="1" applyFill="1" applyBorder="1" applyAlignment="1" applyProtection="1">
      <alignment horizontal="left" vertical="center"/>
      <protection locked="0"/>
    </xf>
    <xf numFmtId="49" fontId="6" fillId="3" borderId="52" xfId="0" applyNumberFormat="1" applyFont="1" applyFill="1" applyBorder="1" applyAlignment="1" applyProtection="1">
      <alignment horizontal="left" vertical="center"/>
      <protection locked="0"/>
    </xf>
  </cellXfs>
  <cellStyles count="7">
    <cellStyle name="Link" xfId="1" builtinId="8"/>
    <cellStyle name="Normal" xfId="0" builtinId="0"/>
    <cellStyle name="Normal 2" xfId="2"/>
    <cellStyle name="Normal 2 2" xfId="5"/>
    <cellStyle name="Normal 3" xfId="4"/>
    <cellStyle name="Procent" xfId="3" builtinId="5"/>
    <cellStyle name="Procent 2" xfId="6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413"/>
  <sheetViews>
    <sheetView tabSelected="1" zoomScale="80" zoomScaleNormal="80" workbookViewId="0">
      <selection activeCell="I10" sqref="I10"/>
    </sheetView>
  </sheetViews>
  <sheetFormatPr defaultColWidth="9.140625" defaultRowHeight="11.25" x14ac:dyDescent="0.2"/>
  <cols>
    <col min="1" max="1" width="5.28515625" style="19" customWidth="1"/>
    <col min="2" max="2" width="27.5703125" style="6" customWidth="1"/>
    <col min="3" max="3" width="33.28515625" style="6" customWidth="1"/>
    <col min="4" max="4" width="19.7109375" style="6" customWidth="1"/>
    <col min="5" max="5" width="20.7109375" style="13" customWidth="1"/>
    <col min="6" max="6" width="23" style="6" customWidth="1"/>
    <col min="7" max="14" width="20.7109375" style="6" customWidth="1"/>
    <col min="15" max="15" width="19.5703125" style="6" customWidth="1"/>
    <col min="16" max="16384" width="9.140625" style="6"/>
  </cols>
  <sheetData>
    <row r="1" spans="1:22" ht="26.25" customHeight="1" x14ac:dyDescent="0.2">
      <c r="A1" s="224" t="s">
        <v>34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65"/>
    </row>
    <row r="2" spans="1:22" ht="14.25" x14ac:dyDescent="0.2">
      <c r="A2" s="6"/>
      <c r="B2" s="53"/>
      <c r="C2" s="53"/>
      <c r="D2" s="53"/>
      <c r="E2" s="53"/>
      <c r="F2" s="53"/>
      <c r="G2" s="34"/>
      <c r="H2" s="34"/>
      <c r="I2" s="61"/>
      <c r="J2" s="34"/>
      <c r="K2" s="8"/>
      <c r="L2" s="61"/>
      <c r="M2" s="8"/>
      <c r="N2" s="8"/>
    </row>
    <row r="3" spans="1:22" ht="27.75" x14ac:dyDescent="0.4">
      <c r="A3" s="221" t="s">
        <v>88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  <c r="N3" s="166"/>
    </row>
    <row r="4" spans="1:22" ht="14.25" x14ac:dyDescent="0.2">
      <c r="A4" s="6"/>
      <c r="B4" s="53"/>
      <c r="C4" s="53"/>
      <c r="D4" s="53"/>
      <c r="E4" s="53"/>
      <c r="F4" s="53"/>
      <c r="G4" s="53"/>
      <c r="H4" s="53"/>
      <c r="I4" s="34"/>
      <c r="J4" s="34"/>
      <c r="K4" s="61"/>
      <c r="L4" s="34"/>
      <c r="M4" s="34"/>
      <c r="N4" s="34"/>
      <c r="O4" s="8"/>
    </row>
    <row r="5" spans="1:22" ht="15" x14ac:dyDescent="0.2">
      <c r="A5" s="187" t="s">
        <v>2</v>
      </c>
      <c r="B5" s="10"/>
      <c r="C5" s="11"/>
      <c r="E5" s="7"/>
      <c r="H5" s="12"/>
      <c r="I5" s="12"/>
      <c r="J5" s="37"/>
      <c r="K5" s="12"/>
      <c r="L5" s="12"/>
      <c r="M5" s="12"/>
      <c r="N5" s="12"/>
      <c r="O5" s="12"/>
    </row>
    <row r="6" spans="1:22" ht="12.75" x14ac:dyDescent="0.2">
      <c r="A6" s="9"/>
      <c r="B6" s="10"/>
      <c r="C6" s="11"/>
      <c r="E6" s="7"/>
      <c r="H6" s="12"/>
      <c r="I6" s="12"/>
      <c r="J6" s="37"/>
      <c r="K6" s="12"/>
      <c r="L6" s="12"/>
      <c r="M6" s="12"/>
      <c r="N6" s="12"/>
      <c r="O6" s="12"/>
    </row>
    <row r="7" spans="1:22" ht="18.75" thickBot="1" x14ac:dyDescent="0.25">
      <c r="A7" s="15"/>
      <c r="B7" s="66" t="s">
        <v>26</v>
      </c>
      <c r="C7" s="11"/>
      <c r="F7" s="11"/>
      <c r="G7" s="11"/>
      <c r="H7" s="12"/>
      <c r="I7" s="12"/>
      <c r="M7" s="11"/>
      <c r="N7" s="11"/>
      <c r="O7" s="12"/>
    </row>
    <row r="8" spans="1:22" s="67" customFormat="1" ht="20.100000000000001" customHeight="1" x14ac:dyDescent="0.2">
      <c r="A8" s="87"/>
      <c r="B8" s="88" t="s">
        <v>81</v>
      </c>
      <c r="C8" s="89"/>
      <c r="D8" s="225"/>
      <c r="E8" s="226"/>
      <c r="F8" s="226"/>
      <c r="G8" s="226"/>
      <c r="H8" s="227"/>
      <c r="J8" s="86" t="s">
        <v>44</v>
      </c>
      <c r="K8" s="6"/>
      <c r="L8" s="33"/>
      <c r="M8" s="100"/>
      <c r="N8" s="100"/>
      <c r="O8" s="100"/>
      <c r="P8" s="91"/>
      <c r="Q8" s="91"/>
      <c r="R8" s="91"/>
      <c r="S8" s="91"/>
      <c r="T8" s="91"/>
      <c r="U8" s="91"/>
      <c r="V8" s="91"/>
    </row>
    <row r="9" spans="1:22" s="67" customFormat="1" ht="20.100000000000001" customHeight="1" x14ac:dyDescent="0.2">
      <c r="A9" s="87"/>
      <c r="B9" s="162" t="s">
        <v>32</v>
      </c>
      <c r="C9" s="93"/>
      <c r="D9" s="163"/>
      <c r="E9" s="163"/>
      <c r="F9" s="163"/>
      <c r="G9" s="163"/>
      <c r="H9" s="164"/>
      <c r="J9" s="101" t="s">
        <v>43</v>
      </c>
      <c r="K9" s="6"/>
      <c r="L9" s="33"/>
      <c r="M9" s="100"/>
      <c r="N9" s="100"/>
      <c r="O9" s="100"/>
      <c r="P9" s="91"/>
      <c r="Q9" s="91"/>
      <c r="R9" s="91"/>
      <c r="S9" s="91"/>
      <c r="T9" s="91"/>
      <c r="U9" s="91"/>
      <c r="V9" s="91"/>
    </row>
    <row r="10" spans="1:22" s="67" customFormat="1" ht="20.100000000000001" customHeight="1" x14ac:dyDescent="0.2">
      <c r="A10" s="87"/>
      <c r="B10" s="92" t="s">
        <v>31</v>
      </c>
      <c r="C10" s="93"/>
      <c r="D10" s="228"/>
      <c r="E10" s="229"/>
      <c r="F10" s="229"/>
      <c r="G10" s="229"/>
      <c r="H10" s="230"/>
      <c r="J10" s="101" t="s">
        <v>42</v>
      </c>
      <c r="L10" s="90"/>
      <c r="M10" s="100"/>
      <c r="N10" s="100"/>
      <c r="O10" s="100"/>
      <c r="P10" s="91"/>
      <c r="Q10" s="91"/>
      <c r="R10" s="91"/>
      <c r="S10" s="91"/>
      <c r="T10" s="91"/>
      <c r="U10" s="91"/>
      <c r="V10" s="91"/>
    </row>
    <row r="11" spans="1:22" s="67" customFormat="1" ht="20.100000000000001" customHeight="1" x14ac:dyDescent="0.2">
      <c r="A11" s="87"/>
      <c r="B11" s="94" t="s">
        <v>27</v>
      </c>
      <c r="C11" s="93"/>
      <c r="D11" s="231"/>
      <c r="E11" s="232"/>
      <c r="F11" s="232"/>
      <c r="G11" s="232"/>
      <c r="H11" s="233"/>
      <c r="J11" s="101" t="s">
        <v>45</v>
      </c>
      <c r="L11" s="90"/>
      <c r="M11" s="100"/>
      <c r="N11" s="100"/>
      <c r="O11" s="100"/>
      <c r="P11" s="91"/>
      <c r="Q11" s="91"/>
      <c r="R11" s="91"/>
      <c r="S11" s="91"/>
      <c r="T11" s="91"/>
      <c r="U11" s="91"/>
      <c r="V11" s="91"/>
    </row>
    <row r="12" spans="1:22" s="67" customFormat="1" ht="20.100000000000001" customHeight="1" x14ac:dyDescent="0.2">
      <c r="A12" s="87"/>
      <c r="B12" s="95" t="s">
        <v>30</v>
      </c>
      <c r="C12" s="96"/>
      <c r="D12" s="207" t="s">
        <v>4</v>
      </c>
      <c r="E12" s="207"/>
      <c r="F12" s="207"/>
      <c r="G12" s="207"/>
      <c r="H12" s="208"/>
      <c r="J12" s="101" t="s">
        <v>46</v>
      </c>
      <c r="L12" s="90"/>
      <c r="M12" s="100"/>
      <c r="N12" s="100"/>
      <c r="O12" s="100"/>
      <c r="P12" s="91"/>
      <c r="Q12" s="91"/>
      <c r="R12" s="91"/>
      <c r="S12" s="91"/>
      <c r="T12" s="91"/>
      <c r="U12" s="91"/>
      <c r="V12" s="91"/>
    </row>
    <row r="13" spans="1:22" s="67" customFormat="1" ht="20.100000000000001" customHeight="1" x14ac:dyDescent="0.2">
      <c r="A13" s="87"/>
      <c r="B13" s="95" t="s">
        <v>29</v>
      </c>
      <c r="C13" s="96"/>
      <c r="D13" s="207" t="s">
        <v>4</v>
      </c>
      <c r="E13" s="207"/>
      <c r="F13" s="207"/>
      <c r="G13" s="207"/>
      <c r="H13" s="208"/>
      <c r="J13" s="101" t="s">
        <v>59</v>
      </c>
      <c r="L13" s="102"/>
      <c r="M13" s="100"/>
      <c r="N13" s="100"/>
      <c r="O13" s="100"/>
      <c r="P13" s="91"/>
      <c r="Q13" s="91"/>
      <c r="R13" s="91"/>
      <c r="S13" s="91"/>
      <c r="T13" s="91"/>
      <c r="U13" s="91"/>
      <c r="V13" s="91"/>
    </row>
    <row r="14" spans="1:22" s="67" customFormat="1" ht="20.100000000000001" customHeight="1" x14ac:dyDescent="0.2">
      <c r="A14" s="87"/>
      <c r="B14" s="95" t="s">
        <v>28</v>
      </c>
      <c r="C14" s="96"/>
      <c r="D14" s="207" t="s">
        <v>4</v>
      </c>
      <c r="E14" s="207"/>
      <c r="F14" s="207"/>
      <c r="G14" s="207"/>
      <c r="H14" s="208"/>
      <c r="P14" s="91"/>
      <c r="Q14" s="91"/>
      <c r="R14" s="91"/>
      <c r="S14" s="91"/>
      <c r="T14" s="91"/>
      <c r="U14" s="91"/>
      <c r="V14" s="91"/>
    </row>
    <row r="15" spans="1:22" s="67" customFormat="1" ht="20.100000000000001" customHeight="1" thickBot="1" x14ac:dyDescent="0.25">
      <c r="A15" s="87"/>
      <c r="B15" s="97" t="s">
        <v>33</v>
      </c>
      <c r="C15" s="98"/>
      <c r="D15" s="209" t="s">
        <v>4</v>
      </c>
      <c r="E15" s="210"/>
      <c r="F15" s="210"/>
      <c r="G15" s="210"/>
      <c r="H15" s="211"/>
      <c r="K15" s="99"/>
      <c r="P15" s="91"/>
      <c r="Q15" s="91"/>
      <c r="R15" s="91"/>
      <c r="S15" s="91"/>
      <c r="T15" s="91"/>
      <c r="U15" s="91"/>
      <c r="V15" s="91"/>
    </row>
    <row r="16" spans="1:22" ht="10.15" customHeight="1" x14ac:dyDescent="0.2">
      <c r="A16" s="15"/>
      <c r="B16" s="11"/>
      <c r="C16" s="16"/>
      <c r="D16" s="17" t="s">
        <v>4</v>
      </c>
      <c r="E16" s="16"/>
      <c r="F16" s="16"/>
      <c r="G16" s="16"/>
      <c r="P16" s="16"/>
      <c r="Q16" s="16"/>
      <c r="R16" s="16"/>
      <c r="S16" s="16"/>
      <c r="T16" s="16"/>
      <c r="U16" s="16"/>
    </row>
    <row r="17" spans="1:18" x14ac:dyDescent="0.2">
      <c r="A17" s="15"/>
      <c r="B17" s="149"/>
      <c r="C17" s="22"/>
      <c r="D17" s="22"/>
      <c r="E17" s="11"/>
      <c r="F17" s="11"/>
      <c r="G17" s="11"/>
    </row>
    <row r="18" spans="1:18" ht="19.5" thickBot="1" x14ac:dyDescent="0.25">
      <c r="A18" s="15"/>
      <c r="B18" s="148" t="s">
        <v>21</v>
      </c>
      <c r="C18" s="22"/>
      <c r="D18" s="22"/>
      <c r="E18" s="132" t="s">
        <v>47</v>
      </c>
      <c r="F18" s="133"/>
      <c r="G18" s="80"/>
    </row>
    <row r="19" spans="1:18" ht="30" customHeight="1" thickBot="1" x14ac:dyDescent="0.25">
      <c r="A19" s="15"/>
      <c r="B19" s="148" t="s">
        <v>78</v>
      </c>
      <c r="C19" s="22"/>
      <c r="D19" s="22"/>
      <c r="E19" s="205" t="s">
        <v>22</v>
      </c>
      <c r="F19" s="206"/>
      <c r="G19" s="195" t="s">
        <v>12</v>
      </c>
      <c r="H19" s="204"/>
      <c r="I19" s="196"/>
      <c r="J19" s="195" t="s">
        <v>13</v>
      </c>
      <c r="K19" s="196"/>
      <c r="L19" s="200" t="s">
        <v>1</v>
      </c>
      <c r="M19" s="201"/>
    </row>
    <row r="20" spans="1:18" ht="51" x14ac:dyDescent="0.2">
      <c r="A20" s="15"/>
      <c r="B20" s="148" t="s">
        <v>79</v>
      </c>
      <c r="C20" s="22"/>
      <c r="D20" s="22"/>
      <c r="E20" s="56" t="s">
        <v>11</v>
      </c>
      <c r="F20" s="57" t="s">
        <v>23</v>
      </c>
      <c r="G20" s="60" t="s">
        <v>9</v>
      </c>
      <c r="H20" s="59" t="s">
        <v>10</v>
      </c>
      <c r="I20" s="57" t="s">
        <v>15</v>
      </c>
      <c r="J20" s="58" t="s">
        <v>14</v>
      </c>
      <c r="K20" s="57" t="s">
        <v>16</v>
      </c>
      <c r="L20" s="60" t="s">
        <v>1</v>
      </c>
      <c r="M20" s="45" t="s">
        <v>24</v>
      </c>
    </row>
    <row r="21" spans="1:18" ht="13.5" thickBot="1" x14ac:dyDescent="0.25">
      <c r="A21" s="15"/>
      <c r="B21" s="148" t="s">
        <v>80</v>
      </c>
      <c r="C21" s="22"/>
      <c r="D21" s="22"/>
      <c r="E21" s="68">
        <f>+SUM(E30:E49)</f>
        <v>0</v>
      </c>
      <c r="F21" s="69">
        <f t="shared" ref="F21:M21" si="0">+SUM(F30:F49)</f>
        <v>0</v>
      </c>
      <c r="G21" s="70">
        <f t="shared" si="0"/>
        <v>0</v>
      </c>
      <c r="H21" s="71">
        <f t="shared" si="0"/>
        <v>0</v>
      </c>
      <c r="I21" s="69">
        <f t="shared" si="0"/>
        <v>0</v>
      </c>
      <c r="J21" s="68">
        <f t="shared" si="0"/>
        <v>0</v>
      </c>
      <c r="K21" s="69">
        <f t="shared" si="0"/>
        <v>0</v>
      </c>
      <c r="L21" s="70">
        <f t="shared" si="0"/>
        <v>0</v>
      </c>
      <c r="M21" s="71">
        <f t="shared" si="0"/>
        <v>0</v>
      </c>
    </row>
    <row r="22" spans="1:18" x14ac:dyDescent="0.2">
      <c r="A22" s="15"/>
      <c r="B22" s="148" t="s">
        <v>77</v>
      </c>
      <c r="C22" s="22"/>
      <c r="D22" s="22"/>
      <c r="E22" s="62"/>
      <c r="F22" s="63"/>
      <c r="G22" s="63"/>
      <c r="H22" s="64"/>
      <c r="I22" s="65" t="s">
        <v>25</v>
      </c>
      <c r="J22" s="72">
        <f>+IF(SUM(G21:I21)&gt;J21,J21/SUM(G21:I21),0)</f>
        <v>0</v>
      </c>
    </row>
    <row r="23" spans="1:18" x14ac:dyDescent="0.2">
      <c r="A23" s="15"/>
      <c r="B23" s="30"/>
      <c r="C23" s="22"/>
      <c r="D23" s="22"/>
      <c r="E23" s="83" t="str">
        <f>+IF(J22&gt;0.2,"NB. Omfanget af relaterede udgifter overstiger maksimumgrænsen på 20 pct.","")</f>
        <v/>
      </c>
    </row>
    <row r="24" spans="1:18" x14ac:dyDescent="0.2">
      <c r="A24" s="15"/>
      <c r="B24" s="30"/>
      <c r="C24" s="22"/>
      <c r="D24" s="22"/>
      <c r="E24" s="6"/>
    </row>
    <row r="25" spans="1:18" ht="18.75" thickBot="1" x14ac:dyDescent="0.25">
      <c r="A25" s="66" t="s">
        <v>65</v>
      </c>
      <c r="B25" s="30"/>
      <c r="C25" s="22"/>
      <c r="D25" s="11"/>
      <c r="E25" s="32"/>
    </row>
    <row r="26" spans="1:18" ht="26.25" customHeight="1" thickBot="1" x14ac:dyDescent="0.25">
      <c r="A26" s="130" t="s">
        <v>66</v>
      </c>
      <c r="B26" s="39"/>
      <c r="C26" s="40"/>
      <c r="D26" s="41"/>
      <c r="E26" s="202" t="s">
        <v>22</v>
      </c>
      <c r="F26" s="203"/>
      <c r="G26" s="204" t="s">
        <v>36</v>
      </c>
      <c r="H26" s="204"/>
      <c r="I26" s="196"/>
      <c r="J26" s="195" t="s">
        <v>35</v>
      </c>
      <c r="K26" s="204"/>
      <c r="L26" s="195" t="s">
        <v>68</v>
      </c>
      <c r="M26" s="196"/>
      <c r="N26" s="195" t="s">
        <v>87</v>
      </c>
      <c r="O26" s="196"/>
    </row>
    <row r="27" spans="1:18" ht="63.75" x14ac:dyDescent="0.2">
      <c r="A27" s="38" t="s">
        <v>0</v>
      </c>
      <c r="B27" s="52" t="s">
        <v>62</v>
      </c>
      <c r="C27" s="42" t="s">
        <v>3</v>
      </c>
      <c r="D27" s="85" t="s">
        <v>63</v>
      </c>
      <c r="E27" s="43" t="s">
        <v>11</v>
      </c>
      <c r="F27" s="45" t="s">
        <v>49</v>
      </c>
      <c r="G27" s="55" t="s">
        <v>9</v>
      </c>
      <c r="H27" s="44" t="s">
        <v>10</v>
      </c>
      <c r="I27" s="45" t="s">
        <v>15</v>
      </c>
      <c r="J27" s="43" t="s">
        <v>48</v>
      </c>
      <c r="K27" s="150" t="s">
        <v>16</v>
      </c>
      <c r="L27" s="43" t="s">
        <v>1</v>
      </c>
      <c r="M27" s="45" t="s">
        <v>67</v>
      </c>
      <c r="N27" s="43" t="s">
        <v>85</v>
      </c>
      <c r="O27" s="45" t="s">
        <v>82</v>
      </c>
      <c r="P27" s="35"/>
      <c r="Q27" s="35"/>
      <c r="R27" s="35"/>
    </row>
    <row r="28" spans="1:18" ht="74.25" customHeight="1" thickBot="1" x14ac:dyDescent="0.25">
      <c r="A28" s="136"/>
      <c r="B28" s="137"/>
      <c r="C28" s="109" t="s">
        <v>41</v>
      </c>
      <c r="D28" s="110" t="s">
        <v>40</v>
      </c>
      <c r="E28" s="111" t="s">
        <v>73</v>
      </c>
      <c r="F28" s="110" t="s">
        <v>55</v>
      </c>
      <c r="G28" s="112" t="s">
        <v>52</v>
      </c>
      <c r="H28" s="109" t="s">
        <v>52</v>
      </c>
      <c r="I28" s="110" t="s">
        <v>52</v>
      </c>
      <c r="J28" s="111" t="s">
        <v>53</v>
      </c>
      <c r="K28" s="151" t="s">
        <v>74</v>
      </c>
      <c r="L28" s="153" t="s">
        <v>50</v>
      </c>
      <c r="M28" s="154" t="s">
        <v>51</v>
      </c>
      <c r="N28" s="153" t="s">
        <v>86</v>
      </c>
      <c r="O28" s="154" t="s">
        <v>83</v>
      </c>
      <c r="P28" s="35"/>
      <c r="Q28" s="35"/>
      <c r="R28" s="35"/>
    </row>
    <row r="29" spans="1:18" s="147" customFormat="1" ht="24.75" thickBot="1" x14ac:dyDescent="0.25">
      <c r="A29" s="134" t="s">
        <v>60</v>
      </c>
      <c r="B29" s="135" t="s">
        <v>61</v>
      </c>
      <c r="C29" s="135" t="s">
        <v>21</v>
      </c>
      <c r="D29" s="141" t="s">
        <v>64</v>
      </c>
      <c r="E29" s="188">
        <v>1000000</v>
      </c>
      <c r="F29" s="189">
        <v>0</v>
      </c>
      <c r="G29" s="144">
        <v>400000</v>
      </c>
      <c r="H29" s="145">
        <v>500000</v>
      </c>
      <c r="I29" s="143">
        <v>20000</v>
      </c>
      <c r="J29" s="142">
        <v>50000</v>
      </c>
      <c r="K29" s="152">
        <v>2000</v>
      </c>
      <c r="L29" s="170">
        <f>+SUM(G29:K29)</f>
        <v>972000</v>
      </c>
      <c r="M29" s="171">
        <f>+SUM(E29:F29)-L29</f>
        <v>28000</v>
      </c>
      <c r="N29" s="172"/>
      <c r="O29" s="157" t="s">
        <v>84</v>
      </c>
      <c r="P29" s="146"/>
      <c r="Q29" s="146"/>
      <c r="R29" s="146"/>
    </row>
    <row r="30" spans="1:18" s="114" customFormat="1" ht="27" customHeight="1" x14ac:dyDescent="0.2">
      <c r="A30" s="175">
        <v>1</v>
      </c>
      <c r="B30" s="176"/>
      <c r="C30" s="177"/>
      <c r="D30" s="178"/>
      <c r="E30" s="179"/>
      <c r="F30" s="190"/>
      <c r="G30" s="181"/>
      <c r="H30" s="182"/>
      <c r="I30" s="180"/>
      <c r="J30" s="179"/>
      <c r="K30" s="183"/>
      <c r="L30" s="158" t="str">
        <f>+IF(COUNT(E30:K30)=0,"",SUM(G30:K30))</f>
        <v/>
      </c>
      <c r="M30" s="167" t="str">
        <f>+IF(COUNT(E30:K30)=0,"",SUM(E30:F30)-L30)</f>
        <v/>
      </c>
      <c r="N30" s="194" t="str">
        <f>+IF(M30&lt;0,"Merforbrug. Angiv finansiering =&gt;","")</f>
        <v/>
      </c>
      <c r="O30" s="159"/>
    </row>
    <row r="31" spans="1:18" s="114" customFormat="1" ht="27" customHeight="1" x14ac:dyDescent="0.2">
      <c r="A31" s="118">
        <v>2</v>
      </c>
      <c r="B31" s="119"/>
      <c r="C31" s="131"/>
      <c r="D31" s="120"/>
      <c r="E31" s="121"/>
      <c r="F31" s="191"/>
      <c r="G31" s="139"/>
      <c r="H31" s="140"/>
      <c r="I31" s="138"/>
      <c r="J31" s="121"/>
      <c r="K31" s="155"/>
      <c r="L31" s="122" t="str">
        <f t="shared" ref="L31:L49" si="1">+IF(COUNT(E31:K31)=0,"",SUM(G31:K31))</f>
        <v/>
      </c>
      <c r="M31" s="168" t="str">
        <f t="shared" ref="M31:M49" si="2">+IF(COUNT(E31:K31)=0,"",SUM(E31:F31)-L31)</f>
        <v/>
      </c>
      <c r="N31" s="193" t="str">
        <f>+IF(M31&lt;0,"Merforbrug. Angiv finansiering =&gt;","")</f>
        <v/>
      </c>
      <c r="O31" s="160"/>
    </row>
    <row r="32" spans="1:18" s="114" customFormat="1" ht="27" customHeight="1" x14ac:dyDescent="0.2">
      <c r="A32" s="118">
        <v>3</v>
      </c>
      <c r="B32" s="119"/>
      <c r="C32" s="131"/>
      <c r="D32" s="120"/>
      <c r="E32" s="121"/>
      <c r="F32" s="191"/>
      <c r="G32" s="139"/>
      <c r="H32" s="140"/>
      <c r="I32" s="138"/>
      <c r="J32" s="121"/>
      <c r="K32" s="155"/>
      <c r="L32" s="122" t="str">
        <f t="shared" si="1"/>
        <v/>
      </c>
      <c r="M32" s="168" t="str">
        <f t="shared" si="2"/>
        <v/>
      </c>
      <c r="N32" s="173" t="str">
        <f t="shared" ref="N32:N49" si="3">+IF(M32&lt;0,"Merforbrug","")</f>
        <v/>
      </c>
      <c r="O32" s="160"/>
    </row>
    <row r="33" spans="1:15" s="114" customFormat="1" ht="27" customHeight="1" x14ac:dyDescent="0.2">
      <c r="A33" s="118">
        <v>4</v>
      </c>
      <c r="B33" s="119"/>
      <c r="C33" s="131"/>
      <c r="D33" s="120"/>
      <c r="E33" s="121"/>
      <c r="F33" s="191"/>
      <c r="G33" s="139"/>
      <c r="H33" s="140"/>
      <c r="I33" s="138"/>
      <c r="J33" s="121"/>
      <c r="K33" s="155"/>
      <c r="L33" s="122" t="str">
        <f t="shared" si="1"/>
        <v/>
      </c>
      <c r="M33" s="168" t="str">
        <f t="shared" si="2"/>
        <v/>
      </c>
      <c r="N33" s="173" t="str">
        <f t="shared" si="3"/>
        <v/>
      </c>
      <c r="O33" s="160"/>
    </row>
    <row r="34" spans="1:15" s="114" customFormat="1" ht="27" customHeight="1" x14ac:dyDescent="0.2">
      <c r="A34" s="118">
        <v>5</v>
      </c>
      <c r="B34" s="119"/>
      <c r="C34" s="131"/>
      <c r="D34" s="120"/>
      <c r="E34" s="121"/>
      <c r="F34" s="191"/>
      <c r="G34" s="139"/>
      <c r="H34" s="140"/>
      <c r="I34" s="138"/>
      <c r="J34" s="121"/>
      <c r="K34" s="155"/>
      <c r="L34" s="122" t="str">
        <f t="shared" si="1"/>
        <v/>
      </c>
      <c r="M34" s="168" t="str">
        <f t="shared" si="2"/>
        <v/>
      </c>
      <c r="N34" s="173" t="str">
        <f t="shared" si="3"/>
        <v/>
      </c>
      <c r="O34" s="160"/>
    </row>
    <row r="35" spans="1:15" s="114" customFormat="1" ht="27" customHeight="1" x14ac:dyDescent="0.2">
      <c r="A35" s="118">
        <v>6</v>
      </c>
      <c r="B35" s="119"/>
      <c r="C35" s="131"/>
      <c r="D35" s="120"/>
      <c r="E35" s="121"/>
      <c r="F35" s="191"/>
      <c r="G35" s="139"/>
      <c r="H35" s="140"/>
      <c r="I35" s="138"/>
      <c r="J35" s="121"/>
      <c r="K35" s="155"/>
      <c r="L35" s="122" t="str">
        <f t="shared" si="1"/>
        <v/>
      </c>
      <c r="M35" s="168" t="str">
        <f t="shared" si="2"/>
        <v/>
      </c>
      <c r="N35" s="173" t="str">
        <f t="shared" si="3"/>
        <v/>
      </c>
      <c r="O35" s="160"/>
    </row>
    <row r="36" spans="1:15" s="114" customFormat="1" ht="27" customHeight="1" x14ac:dyDescent="0.2">
      <c r="A36" s="118">
        <v>7</v>
      </c>
      <c r="B36" s="119"/>
      <c r="C36" s="131"/>
      <c r="D36" s="120"/>
      <c r="E36" s="121"/>
      <c r="F36" s="191"/>
      <c r="G36" s="139"/>
      <c r="H36" s="140"/>
      <c r="I36" s="138"/>
      <c r="J36" s="121"/>
      <c r="K36" s="155"/>
      <c r="L36" s="122" t="str">
        <f t="shared" si="1"/>
        <v/>
      </c>
      <c r="M36" s="168" t="str">
        <f t="shared" si="2"/>
        <v/>
      </c>
      <c r="N36" s="173" t="str">
        <f t="shared" si="3"/>
        <v/>
      </c>
      <c r="O36" s="160"/>
    </row>
    <row r="37" spans="1:15" s="114" customFormat="1" ht="27" customHeight="1" x14ac:dyDescent="0.2">
      <c r="A37" s="118">
        <v>8</v>
      </c>
      <c r="B37" s="119"/>
      <c r="C37" s="131"/>
      <c r="D37" s="123"/>
      <c r="E37" s="121"/>
      <c r="F37" s="191"/>
      <c r="G37" s="139"/>
      <c r="H37" s="140"/>
      <c r="I37" s="138"/>
      <c r="J37" s="121"/>
      <c r="K37" s="155"/>
      <c r="L37" s="122" t="str">
        <f t="shared" si="1"/>
        <v/>
      </c>
      <c r="M37" s="168" t="str">
        <f t="shared" si="2"/>
        <v/>
      </c>
      <c r="N37" s="173" t="str">
        <f t="shared" si="3"/>
        <v/>
      </c>
      <c r="O37" s="160"/>
    </row>
    <row r="38" spans="1:15" s="114" customFormat="1" ht="27" customHeight="1" x14ac:dyDescent="0.2">
      <c r="A38" s="118">
        <v>9</v>
      </c>
      <c r="B38" s="119"/>
      <c r="C38" s="131"/>
      <c r="D38" s="123"/>
      <c r="E38" s="121"/>
      <c r="F38" s="191"/>
      <c r="G38" s="139"/>
      <c r="H38" s="140"/>
      <c r="I38" s="138"/>
      <c r="J38" s="121"/>
      <c r="K38" s="155"/>
      <c r="L38" s="122" t="str">
        <f t="shared" si="1"/>
        <v/>
      </c>
      <c r="M38" s="168" t="str">
        <f t="shared" si="2"/>
        <v/>
      </c>
      <c r="N38" s="173" t="str">
        <f t="shared" si="3"/>
        <v/>
      </c>
      <c r="O38" s="160"/>
    </row>
    <row r="39" spans="1:15" s="114" customFormat="1" ht="39.75" customHeight="1" x14ac:dyDescent="0.2">
      <c r="A39" s="118">
        <v>10</v>
      </c>
      <c r="B39" s="119"/>
      <c r="C39" s="131"/>
      <c r="D39" s="123"/>
      <c r="E39" s="121"/>
      <c r="F39" s="191"/>
      <c r="G39" s="139"/>
      <c r="H39" s="140"/>
      <c r="I39" s="138"/>
      <c r="J39" s="121"/>
      <c r="K39" s="155"/>
      <c r="L39" s="122" t="str">
        <f t="shared" si="1"/>
        <v/>
      </c>
      <c r="M39" s="168" t="str">
        <f t="shared" si="2"/>
        <v/>
      </c>
      <c r="N39" s="173" t="str">
        <f t="shared" si="3"/>
        <v/>
      </c>
      <c r="O39" s="160"/>
    </row>
    <row r="40" spans="1:15" s="114" customFormat="1" ht="27" customHeight="1" x14ac:dyDescent="0.2">
      <c r="A40" s="118">
        <v>11</v>
      </c>
      <c r="B40" s="119"/>
      <c r="C40" s="131"/>
      <c r="D40" s="123"/>
      <c r="E40" s="121"/>
      <c r="F40" s="191"/>
      <c r="G40" s="139"/>
      <c r="H40" s="140"/>
      <c r="I40" s="138"/>
      <c r="J40" s="121"/>
      <c r="K40" s="155"/>
      <c r="L40" s="122" t="str">
        <f t="shared" si="1"/>
        <v/>
      </c>
      <c r="M40" s="168" t="str">
        <f t="shared" si="2"/>
        <v/>
      </c>
      <c r="N40" s="173" t="str">
        <f t="shared" si="3"/>
        <v/>
      </c>
      <c r="O40" s="160"/>
    </row>
    <row r="41" spans="1:15" s="114" customFormat="1" ht="27" customHeight="1" x14ac:dyDescent="0.2">
      <c r="A41" s="118">
        <v>12</v>
      </c>
      <c r="B41" s="119"/>
      <c r="C41" s="131"/>
      <c r="D41" s="123"/>
      <c r="E41" s="121"/>
      <c r="F41" s="191"/>
      <c r="G41" s="139"/>
      <c r="H41" s="140"/>
      <c r="I41" s="138"/>
      <c r="J41" s="121"/>
      <c r="K41" s="155"/>
      <c r="L41" s="122" t="str">
        <f t="shared" si="1"/>
        <v/>
      </c>
      <c r="M41" s="168" t="str">
        <f t="shared" si="2"/>
        <v/>
      </c>
      <c r="N41" s="173" t="str">
        <f t="shared" si="3"/>
        <v/>
      </c>
      <c r="O41" s="160"/>
    </row>
    <row r="42" spans="1:15" s="114" customFormat="1" ht="27" customHeight="1" x14ac:dyDescent="0.2">
      <c r="A42" s="118">
        <v>13</v>
      </c>
      <c r="B42" s="119" t="s">
        <v>4</v>
      </c>
      <c r="C42" s="131"/>
      <c r="D42" s="123" t="s">
        <v>4</v>
      </c>
      <c r="E42" s="121"/>
      <c r="F42" s="191"/>
      <c r="G42" s="139"/>
      <c r="H42" s="140"/>
      <c r="I42" s="138"/>
      <c r="J42" s="121"/>
      <c r="K42" s="155"/>
      <c r="L42" s="122" t="str">
        <f t="shared" si="1"/>
        <v/>
      </c>
      <c r="M42" s="168" t="str">
        <f t="shared" si="2"/>
        <v/>
      </c>
      <c r="N42" s="173" t="str">
        <f t="shared" si="3"/>
        <v/>
      </c>
      <c r="O42" s="160"/>
    </row>
    <row r="43" spans="1:15" s="114" customFormat="1" ht="27" customHeight="1" x14ac:dyDescent="0.2">
      <c r="A43" s="118">
        <v>14</v>
      </c>
      <c r="B43" s="119" t="s">
        <v>4</v>
      </c>
      <c r="C43" s="131"/>
      <c r="D43" s="123" t="s">
        <v>4</v>
      </c>
      <c r="E43" s="121"/>
      <c r="F43" s="191"/>
      <c r="G43" s="139"/>
      <c r="H43" s="140"/>
      <c r="I43" s="138"/>
      <c r="J43" s="121"/>
      <c r="K43" s="155"/>
      <c r="L43" s="122" t="str">
        <f t="shared" si="1"/>
        <v/>
      </c>
      <c r="M43" s="168" t="str">
        <f t="shared" si="2"/>
        <v/>
      </c>
      <c r="N43" s="173" t="str">
        <f t="shared" si="3"/>
        <v/>
      </c>
      <c r="O43" s="160"/>
    </row>
    <row r="44" spans="1:15" s="114" customFormat="1" ht="27" customHeight="1" x14ac:dyDescent="0.2">
      <c r="A44" s="118">
        <v>15</v>
      </c>
      <c r="B44" s="119" t="s">
        <v>4</v>
      </c>
      <c r="C44" s="131"/>
      <c r="D44" s="123" t="s">
        <v>4</v>
      </c>
      <c r="E44" s="121"/>
      <c r="F44" s="191"/>
      <c r="G44" s="139"/>
      <c r="H44" s="140"/>
      <c r="I44" s="138"/>
      <c r="J44" s="121"/>
      <c r="K44" s="155"/>
      <c r="L44" s="122" t="str">
        <f t="shared" si="1"/>
        <v/>
      </c>
      <c r="M44" s="168" t="str">
        <f t="shared" si="2"/>
        <v/>
      </c>
      <c r="N44" s="173" t="str">
        <f t="shared" si="3"/>
        <v/>
      </c>
      <c r="O44" s="160"/>
    </row>
    <row r="45" spans="1:15" s="114" customFormat="1" ht="27" customHeight="1" x14ac:dyDescent="0.2">
      <c r="A45" s="118">
        <v>16</v>
      </c>
      <c r="B45" s="119" t="s">
        <v>4</v>
      </c>
      <c r="C45" s="131"/>
      <c r="D45" s="123" t="s">
        <v>4</v>
      </c>
      <c r="E45" s="121"/>
      <c r="F45" s="191"/>
      <c r="G45" s="139"/>
      <c r="H45" s="140"/>
      <c r="I45" s="138"/>
      <c r="J45" s="121"/>
      <c r="K45" s="155"/>
      <c r="L45" s="122" t="str">
        <f t="shared" si="1"/>
        <v/>
      </c>
      <c r="M45" s="168" t="str">
        <f t="shared" si="2"/>
        <v/>
      </c>
      <c r="N45" s="173" t="str">
        <f t="shared" si="3"/>
        <v/>
      </c>
      <c r="O45" s="160"/>
    </row>
    <row r="46" spans="1:15" s="114" customFormat="1" ht="27" customHeight="1" x14ac:dyDescent="0.2">
      <c r="A46" s="118">
        <v>17</v>
      </c>
      <c r="B46" s="119" t="s">
        <v>4</v>
      </c>
      <c r="C46" s="131"/>
      <c r="D46" s="123" t="s">
        <v>4</v>
      </c>
      <c r="E46" s="121"/>
      <c r="F46" s="191"/>
      <c r="G46" s="139"/>
      <c r="H46" s="140"/>
      <c r="I46" s="138"/>
      <c r="J46" s="121"/>
      <c r="K46" s="155"/>
      <c r="L46" s="122" t="str">
        <f t="shared" si="1"/>
        <v/>
      </c>
      <c r="M46" s="168" t="str">
        <f t="shared" si="2"/>
        <v/>
      </c>
      <c r="N46" s="173" t="str">
        <f t="shared" si="3"/>
        <v/>
      </c>
      <c r="O46" s="160"/>
    </row>
    <row r="47" spans="1:15" s="114" customFormat="1" ht="27" customHeight="1" x14ac:dyDescent="0.2">
      <c r="A47" s="118">
        <v>18</v>
      </c>
      <c r="B47" s="119" t="s">
        <v>4</v>
      </c>
      <c r="C47" s="131"/>
      <c r="D47" s="123" t="s">
        <v>4</v>
      </c>
      <c r="E47" s="121"/>
      <c r="F47" s="191"/>
      <c r="G47" s="139"/>
      <c r="H47" s="140"/>
      <c r="I47" s="138"/>
      <c r="J47" s="121"/>
      <c r="K47" s="155"/>
      <c r="L47" s="122" t="str">
        <f t="shared" si="1"/>
        <v/>
      </c>
      <c r="M47" s="168" t="str">
        <f t="shared" si="2"/>
        <v/>
      </c>
      <c r="N47" s="173" t="str">
        <f t="shared" si="3"/>
        <v/>
      </c>
      <c r="O47" s="160"/>
    </row>
    <row r="48" spans="1:15" s="114" customFormat="1" ht="27" customHeight="1" x14ac:dyDescent="0.2">
      <c r="A48" s="118">
        <v>19</v>
      </c>
      <c r="B48" s="119" t="s">
        <v>4</v>
      </c>
      <c r="C48" s="131"/>
      <c r="D48" s="123" t="s">
        <v>4</v>
      </c>
      <c r="E48" s="121"/>
      <c r="F48" s="191"/>
      <c r="G48" s="139"/>
      <c r="H48" s="140"/>
      <c r="I48" s="138"/>
      <c r="J48" s="121"/>
      <c r="K48" s="155"/>
      <c r="L48" s="122" t="str">
        <f t="shared" si="1"/>
        <v/>
      </c>
      <c r="M48" s="168" t="str">
        <f t="shared" si="2"/>
        <v/>
      </c>
      <c r="N48" s="173" t="str">
        <f t="shared" si="3"/>
        <v/>
      </c>
      <c r="O48" s="160"/>
    </row>
    <row r="49" spans="1:15" s="114" customFormat="1" ht="27" customHeight="1" thickBot="1" x14ac:dyDescent="0.25">
      <c r="A49" s="124">
        <v>20</v>
      </c>
      <c r="B49" s="125" t="s">
        <v>4</v>
      </c>
      <c r="C49" s="126"/>
      <c r="D49" s="127" t="s">
        <v>4</v>
      </c>
      <c r="E49" s="128"/>
      <c r="F49" s="192"/>
      <c r="G49" s="185"/>
      <c r="H49" s="186"/>
      <c r="I49" s="184"/>
      <c r="J49" s="128"/>
      <c r="K49" s="156"/>
      <c r="L49" s="129" t="str">
        <f t="shared" si="1"/>
        <v/>
      </c>
      <c r="M49" s="169" t="str">
        <f t="shared" si="2"/>
        <v/>
      </c>
      <c r="N49" s="174" t="str">
        <f t="shared" si="3"/>
        <v/>
      </c>
      <c r="O49" s="161"/>
    </row>
    <row r="50" spans="1:15" x14ac:dyDescent="0.2">
      <c r="A50" s="15"/>
      <c r="B50" s="11"/>
      <c r="C50" s="11"/>
      <c r="D50" s="11"/>
      <c r="E50" s="11"/>
      <c r="F50" s="11"/>
      <c r="G50" s="11"/>
    </row>
    <row r="51" spans="1:15" x14ac:dyDescent="0.2">
      <c r="A51" s="15"/>
      <c r="B51" s="11"/>
      <c r="C51" s="11"/>
      <c r="D51" s="11"/>
      <c r="E51" s="11"/>
      <c r="F51" s="11"/>
      <c r="G51" s="11"/>
      <c r="H51" s="11"/>
    </row>
    <row r="52" spans="1:15" ht="18.75" thickBot="1" x14ac:dyDescent="0.25">
      <c r="A52" s="36" t="s">
        <v>19</v>
      </c>
      <c r="B52" s="11"/>
      <c r="C52" s="11"/>
      <c r="D52" s="11"/>
      <c r="E52" s="11"/>
      <c r="F52" s="11"/>
      <c r="G52" s="11"/>
      <c r="H52" s="11"/>
    </row>
    <row r="53" spans="1:15" ht="12.75" x14ac:dyDescent="0.2">
      <c r="A53" s="31"/>
      <c r="B53" s="46" t="s">
        <v>17</v>
      </c>
      <c r="C53" s="47"/>
      <c r="D53" s="48">
        <v>0</v>
      </c>
      <c r="E53" s="6"/>
      <c r="F53" s="11"/>
      <c r="G53" s="11"/>
      <c r="H53" s="11"/>
    </row>
    <row r="54" spans="1:15" ht="12.75" x14ac:dyDescent="0.2">
      <c r="A54" s="23"/>
      <c r="B54" s="41"/>
      <c r="C54" s="41"/>
      <c r="D54" s="49"/>
      <c r="E54" s="6"/>
      <c r="F54" s="11"/>
      <c r="G54" s="11"/>
      <c r="H54" s="11"/>
    </row>
    <row r="55" spans="1:15" ht="12.75" x14ac:dyDescent="0.2">
      <c r="A55" s="23"/>
      <c r="B55" s="41" t="s">
        <v>18</v>
      </c>
      <c r="C55" s="41"/>
      <c r="D55" s="49">
        <f>+K21</f>
        <v>0</v>
      </c>
      <c r="E55" s="32" t="str">
        <f>+IF(D56&lt;0,"NB. Daginstitutionernes bidrag til dækning af revisionsudgiften overstiger kommunens samlede revisionsudgift.","")</f>
        <v/>
      </c>
      <c r="F55" s="11"/>
      <c r="G55" s="11"/>
      <c r="H55" s="33"/>
    </row>
    <row r="56" spans="1:15" ht="12.75" x14ac:dyDescent="0.2">
      <c r="A56" s="23"/>
      <c r="B56" s="41" t="s">
        <v>20</v>
      </c>
      <c r="C56" s="41"/>
      <c r="D56" s="49">
        <f>+D53-D55</f>
        <v>0</v>
      </c>
      <c r="F56" s="11"/>
      <c r="G56" s="11"/>
      <c r="H56" s="33"/>
    </row>
    <row r="57" spans="1:15" ht="13.5" thickBot="1" x14ac:dyDescent="0.25">
      <c r="A57" s="24"/>
      <c r="B57" s="50"/>
      <c r="C57" s="50"/>
      <c r="D57" s="51"/>
      <c r="F57" s="11"/>
      <c r="G57" s="11"/>
      <c r="H57" s="11"/>
    </row>
    <row r="58" spans="1:15" x14ac:dyDescent="0.2">
      <c r="A58" s="15"/>
      <c r="B58" s="11"/>
      <c r="C58" s="11"/>
      <c r="D58" s="11"/>
      <c r="E58" s="11"/>
      <c r="F58" s="11"/>
      <c r="G58" s="11"/>
    </row>
    <row r="59" spans="1:15" ht="18" x14ac:dyDescent="0.2">
      <c r="A59" s="66" t="s">
        <v>57</v>
      </c>
      <c r="C59" s="11"/>
      <c r="D59" s="11"/>
      <c r="E59" s="11"/>
      <c r="F59" s="11"/>
      <c r="G59" s="11"/>
    </row>
    <row r="60" spans="1:15" s="117" customFormat="1" ht="17.100000000000001" customHeight="1" x14ac:dyDescent="0.2">
      <c r="A60" s="115"/>
      <c r="B60" s="101" t="s">
        <v>75</v>
      </c>
      <c r="C60" s="116"/>
      <c r="D60" s="116"/>
      <c r="E60" s="116"/>
      <c r="F60" s="116"/>
      <c r="G60" s="116"/>
    </row>
    <row r="61" spans="1:15" s="117" customFormat="1" ht="17.100000000000001" customHeight="1" x14ac:dyDescent="0.2">
      <c r="A61" s="115"/>
      <c r="B61" s="101" t="s">
        <v>76</v>
      </c>
      <c r="C61" s="116"/>
      <c r="D61" s="116"/>
      <c r="E61" s="116"/>
      <c r="F61" s="116"/>
      <c r="G61" s="116"/>
    </row>
    <row r="62" spans="1:15" s="117" customFormat="1" ht="17.100000000000001" customHeight="1" x14ac:dyDescent="0.2">
      <c r="A62" s="115"/>
      <c r="B62" s="101" t="s">
        <v>72</v>
      </c>
      <c r="C62" s="116"/>
      <c r="D62" s="116"/>
      <c r="E62" s="116"/>
      <c r="F62" s="116"/>
      <c r="G62" s="116"/>
    </row>
    <row r="63" spans="1:15" ht="12.75" x14ac:dyDescent="0.2">
      <c r="A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x14ac:dyDescent="0.2">
      <c r="A64" s="29" t="s">
        <v>37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x14ac:dyDescent="0.2">
      <c r="A65" s="212"/>
      <c r="B65" s="213"/>
      <c r="C65" s="213"/>
      <c r="D65" s="213"/>
      <c r="E65" s="213"/>
      <c r="F65" s="213"/>
      <c r="G65" s="213"/>
      <c r="H65" s="214"/>
      <c r="I65" s="20"/>
      <c r="J65" s="20"/>
      <c r="K65" s="20"/>
      <c r="L65" s="20"/>
      <c r="M65" s="20"/>
      <c r="N65" s="20"/>
      <c r="O65" s="20"/>
    </row>
    <row r="66" spans="1:15" ht="12.75" x14ac:dyDescent="0.2">
      <c r="A66" s="215"/>
      <c r="B66" s="216"/>
      <c r="C66" s="216"/>
      <c r="D66" s="216"/>
      <c r="E66" s="216"/>
      <c r="F66" s="216"/>
      <c r="G66" s="216"/>
      <c r="H66" s="217"/>
      <c r="I66" s="20"/>
      <c r="J66" s="20"/>
      <c r="K66" s="20"/>
      <c r="L66" s="20"/>
      <c r="M66" s="20"/>
      <c r="N66" s="20"/>
      <c r="O66" s="20"/>
    </row>
    <row r="67" spans="1:15" ht="12.75" x14ac:dyDescent="0.2">
      <c r="A67" s="215"/>
      <c r="B67" s="216"/>
      <c r="C67" s="216"/>
      <c r="D67" s="216"/>
      <c r="E67" s="216"/>
      <c r="F67" s="216"/>
      <c r="G67" s="216"/>
      <c r="H67" s="217"/>
      <c r="I67" s="20"/>
      <c r="J67" s="20"/>
      <c r="K67" s="20"/>
      <c r="L67" s="20"/>
      <c r="M67" s="20"/>
      <c r="N67" s="20"/>
      <c r="O67" s="20"/>
    </row>
    <row r="68" spans="1:15" ht="12.75" x14ac:dyDescent="0.2">
      <c r="A68" s="215"/>
      <c r="B68" s="216"/>
      <c r="C68" s="216"/>
      <c r="D68" s="216"/>
      <c r="E68" s="216"/>
      <c r="F68" s="216"/>
      <c r="G68" s="216"/>
      <c r="H68" s="217"/>
      <c r="I68" s="20"/>
      <c r="J68" s="20"/>
      <c r="K68" s="20"/>
      <c r="L68" s="20"/>
      <c r="M68" s="20"/>
      <c r="N68" s="20"/>
      <c r="O68" s="20"/>
    </row>
    <row r="69" spans="1:15" ht="12.75" x14ac:dyDescent="0.2">
      <c r="A69" s="218"/>
      <c r="B69" s="219"/>
      <c r="C69" s="219"/>
      <c r="D69" s="219"/>
      <c r="E69" s="219"/>
      <c r="F69" s="219"/>
      <c r="G69" s="219"/>
      <c r="H69" s="220"/>
      <c r="I69" s="20"/>
      <c r="J69" s="20"/>
      <c r="K69" s="20"/>
      <c r="L69" s="20"/>
      <c r="M69" s="20"/>
      <c r="N69" s="20"/>
      <c r="O69" s="20"/>
    </row>
    <row r="70" spans="1:15" ht="12.75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5" ht="12.75" x14ac:dyDescent="0.2">
      <c r="A71" s="84" t="s">
        <v>38</v>
      </c>
      <c r="B71" s="20"/>
      <c r="C71" s="20"/>
      <c r="D71" s="20"/>
      <c r="E71" s="20"/>
      <c r="F71" s="20"/>
      <c r="G71" s="20"/>
      <c r="H71" s="20"/>
    </row>
    <row r="72" spans="1:15" s="21" customFormat="1" ht="24.95" customHeight="1" x14ac:dyDescent="0.2">
      <c r="A72" s="113" t="s">
        <v>6</v>
      </c>
      <c r="B72" s="197"/>
      <c r="C72" s="198"/>
      <c r="D72" s="198"/>
      <c r="E72" s="198"/>
      <c r="F72" s="198"/>
      <c r="G72" s="198"/>
      <c r="H72" s="199"/>
    </row>
    <row r="73" spans="1:15" s="21" customFormat="1" ht="24.95" customHeight="1" x14ac:dyDescent="0.2">
      <c r="A73" s="113" t="s">
        <v>7</v>
      </c>
      <c r="B73" s="197"/>
      <c r="C73" s="198"/>
      <c r="D73" s="198"/>
      <c r="E73" s="198"/>
      <c r="F73" s="198"/>
      <c r="G73" s="198"/>
      <c r="H73" s="199"/>
    </row>
    <row r="74" spans="1:15" s="21" customFormat="1" ht="24.95" customHeight="1" x14ac:dyDescent="0.2">
      <c r="A74" s="113" t="s">
        <v>8</v>
      </c>
      <c r="B74" s="197"/>
      <c r="C74" s="198"/>
      <c r="D74" s="198"/>
      <c r="E74" s="198"/>
      <c r="F74" s="198"/>
      <c r="G74" s="198"/>
      <c r="H74" s="199"/>
    </row>
    <row r="75" spans="1:15" x14ac:dyDescent="0.2">
      <c r="A75" s="1"/>
      <c r="B75" s="1"/>
      <c r="C75" s="1"/>
      <c r="D75" s="2"/>
      <c r="E75" s="1"/>
      <c r="F75" s="1"/>
      <c r="G75" s="1"/>
      <c r="H75" s="2"/>
    </row>
    <row r="76" spans="1:15" x14ac:dyDescent="0.2">
      <c r="A76" s="1"/>
      <c r="B76" s="1"/>
      <c r="C76" s="1"/>
      <c r="D76" s="2"/>
      <c r="E76" s="1"/>
      <c r="F76" s="1"/>
      <c r="G76" s="1"/>
      <c r="H76" s="2"/>
      <c r="I76" s="1"/>
      <c r="J76" s="1"/>
      <c r="K76" s="2"/>
    </row>
    <row r="77" spans="1:15" ht="12.75" x14ac:dyDescent="0.2">
      <c r="A77" s="1"/>
      <c r="B77" s="5"/>
      <c r="C77" s="5"/>
      <c r="D77" s="5"/>
      <c r="E77" s="5"/>
      <c r="F77" s="5"/>
      <c r="G77" s="54"/>
      <c r="H77" s="2"/>
      <c r="I77" s="1"/>
      <c r="J77" s="1"/>
      <c r="K77" s="2"/>
    </row>
    <row r="78" spans="1:15" ht="12.75" x14ac:dyDescent="0.2">
      <c r="A78" s="1"/>
      <c r="B78" s="3" t="s">
        <v>5</v>
      </c>
      <c r="C78" s="3"/>
      <c r="D78" s="3"/>
      <c r="E78" s="3"/>
      <c r="F78" s="3"/>
      <c r="G78" s="3"/>
      <c r="H78" s="2"/>
      <c r="I78" s="1"/>
      <c r="J78" s="1"/>
      <c r="K78" s="2"/>
    </row>
    <row r="79" spans="1:15" x14ac:dyDescent="0.2">
      <c r="A79" s="6"/>
      <c r="D79" s="13"/>
      <c r="E79" s="6"/>
    </row>
    <row r="80" spans="1:15" x14ac:dyDescent="0.2">
      <c r="A80" s="6"/>
      <c r="D80" s="13"/>
      <c r="E80" s="6"/>
    </row>
    <row r="81" spans="1:8" ht="12" thickBot="1" x14ac:dyDescent="0.25"/>
    <row r="82" spans="1:8" ht="17.100000000000001" customHeight="1" x14ac:dyDescent="0.2">
      <c r="A82" s="103" t="s">
        <v>39</v>
      </c>
      <c r="B82" s="47"/>
      <c r="C82" s="73"/>
      <c r="D82" s="74"/>
      <c r="E82" s="75"/>
      <c r="F82" s="74"/>
      <c r="G82" s="74"/>
      <c r="H82" s="76"/>
    </row>
    <row r="83" spans="1:8" ht="17.100000000000001" customHeight="1" x14ac:dyDescent="0.2">
      <c r="A83" s="104"/>
      <c r="B83" s="41" t="s">
        <v>56</v>
      </c>
      <c r="C83" s="77"/>
      <c r="D83" s="11"/>
      <c r="E83" s="14"/>
      <c r="F83" s="11"/>
      <c r="G83" s="11"/>
      <c r="H83" s="78"/>
    </row>
    <row r="84" spans="1:8" ht="17.100000000000001" customHeight="1" x14ac:dyDescent="0.2">
      <c r="A84" s="104"/>
      <c r="B84" s="41"/>
      <c r="C84" s="77"/>
      <c r="D84" s="11"/>
      <c r="E84" s="14"/>
      <c r="F84" s="11"/>
      <c r="G84" s="11"/>
      <c r="H84" s="78"/>
    </row>
    <row r="85" spans="1:8" ht="17.100000000000001" customHeight="1" x14ac:dyDescent="0.2">
      <c r="A85" s="104"/>
      <c r="B85" s="41" t="s">
        <v>54</v>
      </c>
      <c r="C85" s="77"/>
      <c r="D85" s="11"/>
      <c r="E85" s="14"/>
      <c r="F85" s="11"/>
      <c r="G85" s="11"/>
      <c r="H85" s="78"/>
    </row>
    <row r="86" spans="1:8" ht="17.100000000000001" customHeight="1" x14ac:dyDescent="0.2">
      <c r="A86" s="104"/>
      <c r="B86" s="105" t="s">
        <v>69</v>
      </c>
      <c r="C86" s="77"/>
      <c r="D86" s="11"/>
      <c r="E86" s="14"/>
      <c r="F86" s="11"/>
      <c r="G86" s="11"/>
      <c r="H86" s="78"/>
    </row>
    <row r="87" spans="1:8" ht="17.100000000000001" customHeight="1" x14ac:dyDescent="0.2">
      <c r="A87" s="104"/>
      <c r="B87" s="105" t="s">
        <v>70</v>
      </c>
      <c r="C87" s="77"/>
      <c r="D87" s="11"/>
      <c r="E87" s="14"/>
      <c r="F87" s="11"/>
      <c r="G87" s="11"/>
      <c r="H87" s="78"/>
    </row>
    <row r="88" spans="1:8" ht="17.100000000000001" customHeight="1" x14ac:dyDescent="0.2">
      <c r="A88" s="104"/>
      <c r="B88" s="106" t="s">
        <v>58</v>
      </c>
      <c r="C88" s="77"/>
      <c r="D88" s="11"/>
      <c r="E88" s="14"/>
      <c r="F88" s="11"/>
      <c r="G88" s="11"/>
      <c r="H88" s="78"/>
    </row>
    <row r="89" spans="1:8" ht="17.100000000000001" customHeight="1" x14ac:dyDescent="0.2">
      <c r="A89" s="104"/>
      <c r="B89" s="106"/>
      <c r="C89" s="77"/>
      <c r="D89" s="11"/>
      <c r="E89" s="14"/>
      <c r="F89" s="11"/>
      <c r="G89" s="11"/>
      <c r="H89" s="78"/>
    </row>
    <row r="90" spans="1:8" ht="17.100000000000001" customHeight="1" thickBot="1" x14ac:dyDescent="0.25">
      <c r="A90" s="107"/>
      <c r="B90" s="108" t="s">
        <v>71</v>
      </c>
      <c r="C90" s="79"/>
      <c r="D90" s="80"/>
      <c r="E90" s="81"/>
      <c r="F90" s="80"/>
      <c r="G90" s="80"/>
      <c r="H90" s="82"/>
    </row>
    <row r="65413" spans="5:10" x14ac:dyDescent="0.2">
      <c r="E65413" s="25"/>
      <c r="F65413" s="26"/>
      <c r="G65413" s="28"/>
      <c r="H65413" s="27"/>
      <c r="I65413" s="28"/>
      <c r="J65413" s="18"/>
    </row>
  </sheetData>
  <sheetProtection algorithmName="SHA-512" hashValue="ijuNyDJWrRt98KOHWdlu5+zZdfxOoRgN9hKJt0je3+vmXkNoA73GX1Gxa6pTASG141gMgnkVVMOyFqqSaOc0lg==" saltValue="ptmGVk0AcTQkXMv9DPO+sw==" spinCount="100000" sheet="1" formatCells="0" formatRows="0"/>
  <mergeCells count="22">
    <mergeCell ref="A3:M3"/>
    <mergeCell ref="A1:M1"/>
    <mergeCell ref="D8:H8"/>
    <mergeCell ref="D12:H12"/>
    <mergeCell ref="D13:H13"/>
    <mergeCell ref="D10:H10"/>
    <mergeCell ref="D11:H11"/>
    <mergeCell ref="D14:H14"/>
    <mergeCell ref="D15:H15"/>
    <mergeCell ref="A65:H69"/>
    <mergeCell ref="B72:H72"/>
    <mergeCell ref="B73:H73"/>
    <mergeCell ref="L26:M26"/>
    <mergeCell ref="N26:O26"/>
    <mergeCell ref="B74:H74"/>
    <mergeCell ref="L19:M19"/>
    <mergeCell ref="J19:K19"/>
    <mergeCell ref="E26:F26"/>
    <mergeCell ref="G26:I26"/>
    <mergeCell ref="J26:K26"/>
    <mergeCell ref="E19:F19"/>
    <mergeCell ref="G19:I19"/>
  </mergeCells>
  <conditionalFormatting sqref="J22">
    <cfRule type="cellIs" dxfId="1" priority="2" operator="greaterThan">
      <formula>0.2</formula>
    </cfRule>
  </conditionalFormatting>
  <conditionalFormatting sqref="D56">
    <cfRule type="cellIs" dxfId="0" priority="1" operator="lessThan">
      <formula>0</formula>
    </cfRule>
  </conditionalFormatting>
  <dataValidations count="2">
    <dataValidation type="list" allowBlank="1" showInputMessage="1" showErrorMessage="1" sqref="C30:C49">
      <formula1>$B$17:$B$22</formula1>
    </dataValidation>
    <dataValidation type="list" allowBlank="1" showInputMessage="1" showErrorMessage="1" sqref="O29:O49">
      <formula1>",1. Egenfinansiering,2. Næste års puljemidler"</formula1>
    </dataValidation>
  </dataValidation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 alignWithMargins="0">
    <oddFooter>Side &amp;P af &amp;N</oddFooter>
  </headerFooter>
  <ignoredErrors>
    <ignoredError sqref="L29 M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2AB13-7F3E-4306-9717-B7405F9D3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EB275-A4E8-4D93-AB11-686998C6A196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B85287-7460-4F71-8A45-B448BB09C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Statusredegørelse</vt:lpstr>
      <vt:lpstr>Statusredegørelse!Udskriftsområde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Statusredegørelse til pulje til mere pædagogisk personale</dc:title>
  <dc:creator>Børne- og Undervisningsministeriet</dc:creator>
  <cp:lastModifiedBy>Undervisningsministeriet</cp:lastModifiedBy>
  <cp:lastPrinted>2023-05-02T11:08:32Z</cp:lastPrinted>
  <dcterms:created xsi:type="dcterms:W3CDTF">2007-11-30T12:51:40Z</dcterms:created>
  <dcterms:modified xsi:type="dcterms:W3CDTF">2023-05-26T08:31:49Z</dcterms:modified>
</cp:coreProperties>
</file>