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PS\Puljesekretariatet\1. Puljemidler\2023\20.21.06.10. Sociale normeringer\3. Brevskabeloner og bilag\"/>
    </mc:Choice>
  </mc:AlternateContent>
  <bookViews>
    <workbookView xWindow="360" yWindow="135" windowWidth="11415" windowHeight="8340" tabRatio="747"/>
  </bookViews>
  <sheets>
    <sheet name="Regnskabsskema" sheetId="23" r:id="rId1"/>
    <sheet name="Videreførelse og dispensation" sheetId="43" r:id="rId2"/>
  </sheets>
  <definedNames>
    <definedName name="Institutionstype" localSheetId="0">Regnskabsskema!#REF!</definedName>
    <definedName name="Institutionstype" localSheetId="1">'Videreførelse og dispensation'!#REF!</definedName>
    <definedName name="Institutionstype">#REF!</definedName>
    <definedName name="_xlnm.Print_Area" localSheetId="0">Regnskabsskema!$A$1:$S$101</definedName>
    <definedName name="_xlnm.Print_Area" localSheetId="1">'Videreførelse og dispensation'!$A$2:$G$88</definedName>
  </definedNames>
  <calcPr calcId="162913"/>
</workbook>
</file>

<file path=xl/calcChain.xml><?xml version="1.0" encoding="utf-8"?>
<calcChain xmlns="http://schemas.openxmlformats.org/spreadsheetml/2006/main">
  <c r="D10" i="43" l="1"/>
  <c r="D12" i="43"/>
  <c r="M30" i="23" l="1"/>
  <c r="O30" i="23" s="1"/>
  <c r="H21" i="23"/>
  <c r="D9" i="43" l="1"/>
  <c r="L30" i="23" l="1"/>
  <c r="D49" i="43" l="1"/>
  <c r="C49" i="43"/>
  <c r="B49" i="43"/>
  <c r="E49" i="43" s="1"/>
  <c r="F49" i="43" s="1"/>
  <c r="D22" i="43"/>
  <c r="C22" i="43"/>
  <c r="B22" i="43"/>
  <c r="L29" i="23"/>
  <c r="M29" i="23" s="1"/>
  <c r="O29" i="23" s="1"/>
  <c r="R29" i="23"/>
  <c r="Q29" i="23" l="1"/>
  <c r="E22" i="43"/>
  <c r="F22" i="43" s="1"/>
  <c r="E50" i="23"/>
  <c r="D69" i="43"/>
  <c r="C69" i="43"/>
  <c r="B69" i="43"/>
  <c r="D68" i="43"/>
  <c r="C68" i="43"/>
  <c r="B68" i="43"/>
  <c r="D67" i="43"/>
  <c r="C67" i="43"/>
  <c r="B67" i="43"/>
  <c r="D66" i="43"/>
  <c r="C66" i="43"/>
  <c r="B66" i="43"/>
  <c r="D65" i="43"/>
  <c r="C65" i="43"/>
  <c r="B65" i="43"/>
  <c r="D64" i="43"/>
  <c r="C64" i="43"/>
  <c r="B64" i="43"/>
  <c r="D63" i="43"/>
  <c r="C63" i="43"/>
  <c r="B63" i="43"/>
  <c r="D62" i="43"/>
  <c r="C62" i="43"/>
  <c r="B62" i="43"/>
  <c r="D61" i="43"/>
  <c r="C61" i="43"/>
  <c r="B61" i="43"/>
  <c r="D60" i="43"/>
  <c r="C60" i="43"/>
  <c r="B60" i="43"/>
  <c r="D59" i="43"/>
  <c r="C59" i="43"/>
  <c r="B59" i="43"/>
  <c r="D58" i="43"/>
  <c r="C58" i="43"/>
  <c r="B58" i="43"/>
  <c r="D57" i="43"/>
  <c r="C57" i="43"/>
  <c r="B57" i="43"/>
  <c r="D56" i="43"/>
  <c r="C56" i="43"/>
  <c r="B56" i="43"/>
  <c r="D55" i="43"/>
  <c r="C55" i="43"/>
  <c r="B55" i="43"/>
  <c r="D54" i="43"/>
  <c r="C54" i="43"/>
  <c r="B54" i="43"/>
  <c r="D53" i="43"/>
  <c r="C53" i="43"/>
  <c r="B53" i="43"/>
  <c r="D52" i="43"/>
  <c r="C52" i="43"/>
  <c r="B52" i="43"/>
  <c r="D51" i="43"/>
  <c r="C51" i="43"/>
  <c r="B51" i="43"/>
  <c r="D50" i="43"/>
  <c r="C50" i="43"/>
  <c r="B50" i="43"/>
  <c r="E50" i="43" s="1"/>
  <c r="F50" i="43" s="1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B42" i="43"/>
  <c r="B41" i="43"/>
  <c r="B40" i="43"/>
  <c r="B39" i="43"/>
  <c r="B38" i="43"/>
  <c r="B37" i="43"/>
  <c r="B36" i="43"/>
  <c r="B35" i="43"/>
  <c r="B34" i="43"/>
  <c r="B32" i="43"/>
  <c r="B31" i="43"/>
  <c r="B30" i="43"/>
  <c r="B29" i="43"/>
  <c r="B28" i="43"/>
  <c r="B27" i="43"/>
  <c r="B26" i="43"/>
  <c r="B25" i="43"/>
  <c r="B24" i="43"/>
  <c r="B23" i="43"/>
  <c r="B33" i="43"/>
  <c r="C42" i="43"/>
  <c r="C41" i="43"/>
  <c r="C40" i="43"/>
  <c r="C39" i="43"/>
  <c r="C38" i="43"/>
  <c r="C37" i="43"/>
  <c r="C36" i="43"/>
  <c r="C35" i="43"/>
  <c r="C34" i="43"/>
  <c r="C33" i="43"/>
  <c r="C31" i="43"/>
  <c r="C30" i="43"/>
  <c r="C29" i="43"/>
  <c r="C28" i="43"/>
  <c r="C27" i="43"/>
  <c r="C26" i="43"/>
  <c r="C25" i="43"/>
  <c r="C24" i="43"/>
  <c r="C23" i="43"/>
  <c r="C32" i="43"/>
  <c r="E42" i="43" l="1"/>
  <c r="F42" i="43" s="1"/>
  <c r="E41" i="43"/>
  <c r="F41" i="43" s="1"/>
  <c r="E40" i="43"/>
  <c r="F40" i="43" s="1"/>
  <c r="E39" i="43"/>
  <c r="F39" i="43" s="1"/>
  <c r="E38" i="43"/>
  <c r="F38" i="43" s="1"/>
  <c r="E37" i="43"/>
  <c r="F37" i="43" s="1"/>
  <c r="E36" i="43"/>
  <c r="F36" i="43" s="1"/>
  <c r="E35" i="43"/>
  <c r="F35" i="43" s="1"/>
  <c r="E34" i="43"/>
  <c r="F34" i="43" s="1"/>
  <c r="E33" i="43"/>
  <c r="F33" i="43" s="1"/>
  <c r="E32" i="43"/>
  <c r="F32" i="43" s="1"/>
  <c r="E31" i="43"/>
  <c r="F31" i="43" s="1"/>
  <c r="E30" i="43"/>
  <c r="F30" i="43" s="1"/>
  <c r="E29" i="43"/>
  <c r="F29" i="43" s="1"/>
  <c r="E28" i="43"/>
  <c r="F28" i="43" s="1"/>
  <c r="E27" i="43"/>
  <c r="F27" i="43" s="1"/>
  <c r="E26" i="43"/>
  <c r="F26" i="43" s="1"/>
  <c r="D15" i="43"/>
  <c r="D14" i="43"/>
  <c r="D13" i="43"/>
  <c r="D8" i="43"/>
  <c r="F21" i="23" l="1"/>
  <c r="E69" i="43" l="1"/>
  <c r="F69" i="43" s="1"/>
  <c r="E67" i="43"/>
  <c r="F67" i="43" s="1"/>
  <c r="E66" i="43"/>
  <c r="F66" i="43" s="1"/>
  <c r="E65" i="43"/>
  <c r="F65" i="43" s="1"/>
  <c r="E64" i="43"/>
  <c r="F64" i="43" s="1"/>
  <c r="E63" i="43"/>
  <c r="F63" i="43" s="1"/>
  <c r="E62" i="43"/>
  <c r="F62" i="43" s="1"/>
  <c r="E61" i="43"/>
  <c r="F61" i="43" s="1"/>
  <c r="E60" i="43"/>
  <c r="F60" i="43" s="1"/>
  <c r="E59" i="43"/>
  <c r="F59" i="43" s="1"/>
  <c r="E58" i="43"/>
  <c r="F58" i="43" s="1"/>
  <c r="E57" i="43"/>
  <c r="F57" i="43" s="1"/>
  <c r="E56" i="43"/>
  <c r="F56" i="43" s="1"/>
  <c r="E55" i="43"/>
  <c r="F55" i="43" s="1"/>
  <c r="E54" i="43"/>
  <c r="F54" i="43" s="1"/>
  <c r="E53" i="43"/>
  <c r="F53" i="43" s="1"/>
  <c r="E52" i="43"/>
  <c r="F52" i="43" s="1"/>
  <c r="E51" i="43"/>
  <c r="F51" i="43" s="1"/>
  <c r="G50" i="23"/>
  <c r="H50" i="23"/>
  <c r="I50" i="23"/>
  <c r="J50" i="23"/>
  <c r="K50" i="23"/>
  <c r="N50" i="23"/>
  <c r="E68" i="43"/>
  <c r="F68" i="43" s="1"/>
  <c r="N21" i="23" l="1"/>
  <c r="J21" i="23"/>
  <c r="I21" i="23"/>
  <c r="E21" i="23"/>
  <c r="L49" i="23"/>
  <c r="M49" i="23" s="1"/>
  <c r="L48" i="23"/>
  <c r="M48" i="23" s="1"/>
  <c r="L47" i="23"/>
  <c r="M47" i="23" s="1"/>
  <c r="L46" i="23"/>
  <c r="M46" i="23" s="1"/>
  <c r="L45" i="23"/>
  <c r="M45" i="23" s="1"/>
  <c r="L44" i="23"/>
  <c r="M44" i="23" s="1"/>
  <c r="L43" i="23"/>
  <c r="M43" i="23" s="1"/>
  <c r="L42" i="23"/>
  <c r="M42" i="23" s="1"/>
  <c r="L41" i="23"/>
  <c r="M41" i="23" s="1"/>
  <c r="L40" i="23"/>
  <c r="M40" i="23" s="1"/>
  <c r="L39" i="23"/>
  <c r="M39" i="23" s="1"/>
  <c r="L38" i="23"/>
  <c r="M38" i="23" s="1"/>
  <c r="L37" i="23"/>
  <c r="M37" i="23" s="1"/>
  <c r="L36" i="23"/>
  <c r="M36" i="23" s="1"/>
  <c r="L35" i="23"/>
  <c r="M35" i="23" s="1"/>
  <c r="L34" i="23"/>
  <c r="M34" i="23" s="1"/>
  <c r="L33" i="23"/>
  <c r="M33" i="23" s="1"/>
  <c r="L32" i="23"/>
  <c r="M32" i="23" s="1"/>
  <c r="L31" i="23"/>
  <c r="M31" i="23" s="1"/>
  <c r="R30" i="23"/>
  <c r="M50" i="23" l="1"/>
  <c r="O35" i="23"/>
  <c r="Q35" i="23" s="1"/>
  <c r="R35" i="23"/>
  <c r="O43" i="23"/>
  <c r="Q43" i="23" s="1"/>
  <c r="R43" i="23"/>
  <c r="O40" i="23"/>
  <c r="Q40" i="23" s="1"/>
  <c r="R40" i="23"/>
  <c r="O31" i="23"/>
  <c r="E24" i="43" s="1"/>
  <c r="F24" i="43" s="1"/>
  <c r="R31" i="23"/>
  <c r="O39" i="23"/>
  <c r="Q39" i="23" s="1"/>
  <c r="R39" i="23"/>
  <c r="O47" i="23"/>
  <c r="Q47" i="23" s="1"/>
  <c r="R47" i="23"/>
  <c r="O32" i="23"/>
  <c r="E25" i="43" s="1"/>
  <c r="F25" i="43" s="1"/>
  <c r="R32" i="23"/>
  <c r="O36" i="23"/>
  <c r="Q36" i="23" s="1"/>
  <c r="R36" i="23"/>
  <c r="O44" i="23"/>
  <c r="Q44" i="23" s="1"/>
  <c r="R44" i="23"/>
  <c r="O48" i="23"/>
  <c r="Q48" i="23" s="1"/>
  <c r="R48" i="23"/>
  <c r="O37" i="23"/>
  <c r="Q37" i="23" s="1"/>
  <c r="R37" i="23"/>
  <c r="O41" i="23"/>
  <c r="Q41" i="23" s="1"/>
  <c r="R41" i="23"/>
  <c r="O45" i="23"/>
  <c r="Q45" i="23" s="1"/>
  <c r="R45" i="23"/>
  <c r="O49" i="23"/>
  <c r="Q49" i="23" s="1"/>
  <c r="R49" i="23"/>
  <c r="O34" i="23"/>
  <c r="Q34" i="23" s="1"/>
  <c r="R34" i="23"/>
  <c r="O38" i="23"/>
  <c r="Q38" i="23" s="1"/>
  <c r="R38" i="23"/>
  <c r="O42" i="23"/>
  <c r="Q42" i="23" s="1"/>
  <c r="R42" i="23"/>
  <c r="O46" i="23"/>
  <c r="Q46" i="23" s="1"/>
  <c r="R46" i="23"/>
  <c r="O33" i="23"/>
  <c r="Q33" i="23" s="1"/>
  <c r="R33" i="23"/>
  <c r="L50" i="23"/>
  <c r="L21" i="23" s="1"/>
  <c r="K21" i="23"/>
  <c r="D56" i="23" s="1"/>
  <c r="D57" i="23" s="1"/>
  <c r="E56" i="23" s="1"/>
  <c r="G21" i="23"/>
  <c r="J22" i="23" s="1"/>
  <c r="Q31" i="23" l="1"/>
  <c r="Q32" i="23"/>
  <c r="Q30" i="23"/>
  <c r="E23" i="43"/>
  <c r="F23" i="43" s="1"/>
  <c r="M21" i="23"/>
  <c r="O50" i="23" l="1"/>
  <c r="O21" i="23" l="1"/>
</calcChain>
</file>

<file path=xl/sharedStrings.xml><?xml version="1.0" encoding="utf-8"?>
<sst xmlns="http://schemas.openxmlformats.org/spreadsheetml/2006/main" count="185" uniqueCount="129">
  <si>
    <t>Nr</t>
  </si>
  <si>
    <t>Udgifter i alt</t>
  </si>
  <si>
    <t>OBS! Data kan kun indtastes i de gule felter</t>
  </si>
  <si>
    <t xml:space="preserve">Revisorpåtegning/-erklæring skal vedlægges </t>
  </si>
  <si>
    <t>Institutionstype</t>
  </si>
  <si>
    <t xml:space="preserve"> </t>
  </si>
  <si>
    <t>LEDELSESERKLÆRING:</t>
  </si>
  <si>
    <t>I overensstemmelse med bekendtgørelsen angivet i bevillingsbrevet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</si>
  <si>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</si>
  <si>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</si>
  <si>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</si>
  <si>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</si>
  <si>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 xml:space="preserve">6. Der er foretaget en faglig afrapportering og de data, der ligger til grund for det, er pålidelige. </t>
  </si>
  <si>
    <t>Underskrift</t>
  </si>
  <si>
    <t>Dato:</t>
  </si>
  <si>
    <t>Navn</t>
  </si>
  <si>
    <t>Titel</t>
  </si>
  <si>
    <t>5. De oplysninger, som er meddelt om opfyldelsen af projektets eller aktivitetens formål og mål, herunder resultatkravene, er dokumenterede.</t>
  </si>
  <si>
    <t>7. De dispositioner, der er omfattet af regnskabsaflæggelsen, er i overensstemmelse med meddelte.
bevillinger, love og andre forskrifter samt med indgåede aftaler og sædvanlig praksis.</t>
  </si>
  <si>
    <t>Pædagoger</t>
  </si>
  <si>
    <t>Pædagogiske assistenter</t>
  </si>
  <si>
    <t>Årets tilskudsbeløb</t>
  </si>
  <si>
    <t>Løn- og pensionsudgifter til pædagogisk personale fordelt på stillingskategori</t>
  </si>
  <si>
    <t>Øvrige udgifter</t>
  </si>
  <si>
    <t>Relaterede udgifter i direkte tilknytning til pædagogisk personale</t>
  </si>
  <si>
    <t>Pædagog-medhjælpere</t>
  </si>
  <si>
    <t>Tilskud, der ønskes tilbagebetalt</t>
  </si>
  <si>
    <t>Mer-/mindreforbrug, der søges overført til næste år</t>
  </si>
  <si>
    <t>Samlet oversigt pr. institution</t>
  </si>
  <si>
    <t>Andel af kommunale revisionsudgifter</t>
  </si>
  <si>
    <t>Samlede revisionsudgifter afholdt af kommunen</t>
  </si>
  <si>
    <t>Revisionsudgifter i kommunen - centrale udgifter</t>
  </si>
  <si>
    <t>Dispensation til anvendelse af midler til pædagogmedhjælpere</t>
  </si>
  <si>
    <t>Revisionsudgifter finansieret af kommunen/egenfinansiering</t>
  </si>
  <si>
    <t>I alt</t>
  </si>
  <si>
    <t>Videreførsel af mer-/mindreforbrug</t>
  </si>
  <si>
    <t>Løn- og pensionsudgifter til pædagogisk personale 
fordelt på stillingskategori</t>
  </si>
  <si>
    <t>Er tilskudsmidler anvendt til aflønning af pædagogmedhjælpere?</t>
  </si>
  <si>
    <t>Kommunale daginstitutioner (§ 19, stk. 2)</t>
  </si>
  <si>
    <t>Status for dispensations-ansøgning</t>
  </si>
  <si>
    <t>Tilskud fra Børne- og Undervisningsministeret</t>
  </si>
  <si>
    <t>Videreførsel fra forgående år</t>
  </si>
  <si>
    <t>Differende mellem tilskud og udgifter</t>
  </si>
  <si>
    <t>"Relaterede udgifter i direkte tilknytning til pædagogisk personale" i procent af "Løn- og pensionsudgifter til pædagogisk personale" (maks 20 pct.):</t>
  </si>
  <si>
    <t>Ja</t>
  </si>
  <si>
    <t>Stamoplysninger:</t>
  </si>
  <si>
    <t>Kontaktperson: Tilskuds-/projektansvarlig</t>
  </si>
  <si>
    <t>* Tlf.nr.:</t>
  </si>
  <si>
    <t>* Titel:</t>
  </si>
  <si>
    <t>* Navn:</t>
  </si>
  <si>
    <t>* CVR-nummer:</t>
  </si>
  <si>
    <t>* Kommunens navn:</t>
  </si>
  <si>
    <t>* Mail:</t>
  </si>
  <si>
    <t>Pulje til mere pædagogisk personale i daginstitutioner med mange børn i udsatte positioner, 2023-2025, § 20.21.06.10.</t>
  </si>
  <si>
    <t>Find G-nummer på https://dagtilbudsregister.stil.dk/</t>
  </si>
  <si>
    <t>Klik på cellen og vælg institutionstype</t>
  </si>
  <si>
    <t>Udfyldes automatisk</t>
  </si>
  <si>
    <t>Alle informationer (gulmarkerede felter) skal udfyldes for hver institution/enhed</t>
  </si>
  <si>
    <t>Data kan kun indtastes i de gule felter</t>
  </si>
  <si>
    <t>Praktiske opmærksomhedspunkter:</t>
  </si>
  <si>
    <t xml:space="preserve">Arket udskrives i "Liggende papirretning" og "Tilpas alle kolonner til én side" </t>
  </si>
  <si>
    <t>Arket er læsbart ved udskrift på A4 og brugervenligt ved udskrift på A3</t>
  </si>
  <si>
    <t>Udfyldes automatisk
(Sum af kolonne H-L)</t>
  </si>
  <si>
    <t>Udfyldes automatisk
(Kolonne F+G-M)</t>
  </si>
  <si>
    <t>Inden den i bevillingsbrevet angivne frist skal tilskudsmodtager indsende følgende til puljefou@uvm.dk:</t>
  </si>
  <si>
    <t>Opsummerende ift. udgifter</t>
  </si>
  <si>
    <t>Angiv summen af samlede udgifter til løn- og pension for hele tilskudsåret</t>
  </si>
  <si>
    <t>Angiv summen af samlede  udgifter til løn- og pension for hele tilskudsåret</t>
  </si>
  <si>
    <t xml:space="preserve">Angiv summen af samlede relaterede udgifter </t>
  </si>
  <si>
    <t xml:space="preserve">Angiv evt. uforbrugte midler i tilskudsåret, som ønskes tilbagebetalt. </t>
  </si>
  <si>
    <t>Udfyldes automatisk
(Kolonne N-O)</t>
  </si>
  <si>
    <t xml:space="preserve">Angiv status ift. dispensations-ansøgning
</t>
  </si>
  <si>
    <t>Udfyldes automatisk ved vurdering af oplysninger i kolonne L</t>
  </si>
  <si>
    <t>Væsentligheds-vurdering af ønske om overførsel af mer-/mindreforbrug</t>
  </si>
  <si>
    <t>Ønskes mer-/mindreforbrug overført til næste år?</t>
  </si>
  <si>
    <t>Klik på cellen 
og vælg Ja/Nej</t>
  </si>
  <si>
    <t>Tabel A. Anmodning om overførsel af mer-/mindreforbrug</t>
  </si>
  <si>
    <t>Tabel B. Dispensation til anvendelse af midler til pædagogmedhjælpere</t>
  </si>
  <si>
    <t>Proces for indsendelse af regnskab for tilskudsåret</t>
  </si>
  <si>
    <t xml:space="preserve">Regnskabet printes (liggende papirretning) og underskrives af tilskudsmodtagers ledelse – eller den person, ledelsen har bemyndiget til at underskrive den. </t>
  </si>
  <si>
    <t>Mer-/mindreforbrug efter evt. tilbagebetaling</t>
  </si>
  <si>
    <r>
      <t xml:space="preserve">Stamoplysninger </t>
    </r>
    <r>
      <rPr>
        <i/>
        <sz val="11"/>
        <rFont val="Arial"/>
        <family val="2"/>
      </rPr>
      <t>(Tabellen udfyldes automatisk med oplysninger fra regnskabsskemaet)</t>
    </r>
    <r>
      <rPr>
        <b/>
        <sz val="14"/>
        <rFont val="Arial"/>
        <family val="2"/>
      </rPr>
      <t>:</t>
    </r>
  </si>
  <si>
    <t>Mer-/mindreforbrug der ønskes overført til næste år.</t>
  </si>
  <si>
    <t>Arket er svært læsbar ved udskrift på A4 og læsbar ved udskrift på A3</t>
  </si>
  <si>
    <r>
      <t>I emnefeltet skal ”</t>
    </r>
    <r>
      <rPr>
        <i/>
        <sz val="10"/>
        <rFont val="Arial"/>
        <family val="2"/>
      </rPr>
      <t>Pulje til mere pædagogisk personale i daginstitutioner med mange børn i udsatte positioner</t>
    </r>
    <r>
      <rPr>
        <sz val="10"/>
        <rFont val="Arial"/>
        <family val="2"/>
      </rPr>
      <t>” angives.</t>
    </r>
  </si>
  <si>
    <t>Husk både at indsende underskreven version (pdf) og excel-arket</t>
  </si>
  <si>
    <t>Eks</t>
  </si>
  <si>
    <t>Daginstitutionen Hedebo</t>
  </si>
  <si>
    <t xml:space="preserve">Navn på daginstitution på enhedsniveau
</t>
  </si>
  <si>
    <t xml:space="preserve">G-nummer på anvisnings-enhedsniveau, jf. Dagtilbudsregistret
</t>
  </si>
  <si>
    <t>Gxxxx</t>
  </si>
  <si>
    <t>Decentrale udgifter</t>
  </si>
  <si>
    <r>
      <t xml:space="preserve">Overblik: Akkumulerede udgifter i daginstitutioner på enhedsniveau, finansieret af tilskudspuljen - fordelt på udgiftstype </t>
    </r>
    <r>
      <rPr>
        <i/>
        <sz val="11"/>
        <rFont val="Arial"/>
        <family val="2"/>
      </rPr>
      <t>(Tabellen udfyldes automatisk)</t>
    </r>
  </si>
  <si>
    <t>Jf. bevillingbrev</t>
  </si>
  <si>
    <t>Specificerede udgifter pr. daginstitution på enhedsniveau - fordelt på udgiftstype</t>
  </si>
  <si>
    <t xml:space="preserve">Angiv evt. mer-/mindreforbrug, som overføres til tilskudsåret fra forgående år. 
Merforbrug skal angives 
som negative tal. </t>
  </si>
  <si>
    <r>
      <t xml:space="preserve">Videreførsel fra forgående år
</t>
    </r>
    <r>
      <rPr>
        <sz val="8"/>
        <rFont val="Arial"/>
        <family val="2"/>
      </rPr>
      <t>(Må ikke benyttes i 
regnskabet for 2023)</t>
    </r>
  </si>
  <si>
    <t>Angiv enhedens andel af kommunens samlede udgift til revision af regnskabet</t>
  </si>
  <si>
    <r>
      <t xml:space="preserve">Revisionsudgifter finansieret af daginstitutionbidrag </t>
    </r>
    <r>
      <rPr>
        <sz val="10"/>
        <color theme="6" tint="-0.499984740745262"/>
        <rFont val="Arial"/>
        <family val="2"/>
      </rPr>
      <t>(</t>
    </r>
    <r>
      <rPr>
        <sz val="10"/>
        <rFont val="Arial"/>
        <family val="2"/>
      </rPr>
      <t>kolonne M)</t>
    </r>
  </si>
  <si>
    <r>
      <t>* Den underskrevne og indscannede kopi af regnskabet (</t>
    </r>
    <r>
      <rPr>
        <b/>
        <sz val="10"/>
        <rFont val="Arial"/>
        <family val="2"/>
      </rPr>
      <t>pdf-format</t>
    </r>
    <r>
      <rPr>
        <sz val="10"/>
        <rFont val="Arial"/>
        <family val="2"/>
      </rPr>
      <t xml:space="preserve">) </t>
    </r>
  </si>
  <si>
    <r>
      <t xml:space="preserve">* Den udfyldte skabelon for regnskabet uden underskrift </t>
    </r>
    <r>
      <rPr>
        <b/>
        <sz val="10"/>
        <rFont val="Arial"/>
        <family val="2"/>
      </rPr>
      <t>(excel-format</t>
    </r>
    <r>
      <rPr>
        <sz val="10"/>
        <rFont val="Arial"/>
        <family val="2"/>
      </rPr>
      <t xml:space="preserve">) </t>
    </r>
  </si>
  <si>
    <r>
      <t>* Eventuel ansøgning om videreførelse af mer-/mindreforbrug og/eller dispensationsansøgning vedr. aflønning af pædagogmedhjælpere (</t>
    </r>
    <r>
      <rPr>
        <b/>
        <sz val="10"/>
        <rFont val="Arial"/>
        <family val="2"/>
      </rPr>
      <t>pdf-format</t>
    </r>
    <r>
      <rPr>
        <sz val="10"/>
        <rFont val="Arial"/>
        <family val="2"/>
      </rPr>
      <t xml:space="preserve"> og </t>
    </r>
    <r>
      <rPr>
        <b/>
        <sz val="10"/>
        <rFont val="Arial"/>
        <family val="2"/>
      </rPr>
      <t>excel-format</t>
    </r>
    <r>
      <rPr>
        <sz val="10"/>
        <rFont val="Arial"/>
        <family val="2"/>
      </rPr>
      <t xml:space="preserve">) </t>
    </r>
  </si>
  <si>
    <t xml:space="preserve">For daginstutioner på enhedsniveau, hvor ønske om overførsel af mer-/mindreforbrug udgør mindst 100.000 kr., skal der medsendes en begrundet anmodning. Anmodningen skal godkendes af styrelsen. </t>
  </si>
  <si>
    <t xml:space="preserve">Udfyldes automatisk
Ved beløbet på 100.000 kr. eller derover skal der ansøges om overførsel.
Udfyldt Tabel A 
på næste fane. </t>
  </si>
  <si>
    <r>
      <t xml:space="preserve">Væsentlighedsvurdering af ønske om overførsel af mer-/mindreforbrug
</t>
    </r>
    <r>
      <rPr>
        <sz val="8"/>
        <rFont val="Arial"/>
        <family val="2"/>
      </rPr>
      <t>Ved beløbet på 100.000 kr. eller derover skal der ansøges om overførsel.</t>
    </r>
  </si>
  <si>
    <t>Bemærkninger til regnskab og ledelseserklæring</t>
  </si>
  <si>
    <t>Regnskabet og ledelseserklæringen skal underskrives af tilskudsmodtager</t>
  </si>
  <si>
    <r>
      <t>* Underskrevet og indscannet kopi af bilag til regnskabet (</t>
    </r>
    <r>
      <rPr>
        <b/>
        <sz val="10"/>
        <rFont val="Arial"/>
        <family val="2"/>
      </rPr>
      <t>pdf-format</t>
    </r>
    <r>
      <rPr>
        <sz val="10"/>
        <rFont val="Arial"/>
        <family val="2"/>
      </rPr>
      <t xml:space="preserve">) </t>
    </r>
  </si>
  <si>
    <r>
      <t xml:space="preserve">* Udfyldt skabelon for bilag til regnskabet uden underskrift </t>
    </r>
    <r>
      <rPr>
        <b/>
        <sz val="10"/>
        <rFont val="Arial"/>
        <family val="2"/>
      </rPr>
      <t>(excel-format</t>
    </r>
    <r>
      <rPr>
        <sz val="10"/>
        <rFont val="Arial"/>
        <family val="2"/>
      </rPr>
      <t xml:space="preserve">) </t>
    </r>
  </si>
  <si>
    <t xml:space="preserve">Bilaget til regnskabet skal underskrives af tilskudsmodtager. </t>
  </si>
  <si>
    <t xml:space="preserve">Proces for indsendelse af bilag til regnskabet </t>
  </si>
  <si>
    <t>Bilaget til regnskabet printes (liggende papirretning) og underskrives af ansøgers ledelse – eller den person, ledelsen har bemyndiget til at underskrive det</t>
  </si>
  <si>
    <t>For daginstutioner på enhedsniveau kan der efter ansøgning gives dispensation, så midler også kan anvendes til ansættelse af pædagogmedhjælpere</t>
  </si>
  <si>
    <t>Bilaget til regnskabet skal sendes sammen med regnskabet som:</t>
  </si>
  <si>
    <t>A. Dispensation givet</t>
  </si>
  <si>
    <t>Hvis "Ja" i forgående kolonne: 
Klik på cellen og angiv status for dispensationsansøgning.
Udfyld Tabel B på næste fane</t>
  </si>
  <si>
    <t>Bemærkninger til bilaget til regnskabet</t>
  </si>
  <si>
    <t>(Skriv begrundelse)</t>
  </si>
  <si>
    <r>
      <t>Begrund anmodning - for mer-/mindreforbrug på mindst +/- 100.000 kr. (fritekst)
Begrundelsen skal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rFont val="Calibri"/>
        <family val="2"/>
      </rPr>
      <t xml:space="preserve">indeholde:
</t>
    </r>
    <r>
      <rPr>
        <sz val="10"/>
        <rFont val="Calibri"/>
        <family val="2"/>
      </rPr>
      <t xml:space="preserve">• Forklaring på, hvorfor der i perioden er opstået en afvigelse på mindst 100.000 kr. </t>
    </r>
  </si>
  <si>
    <r>
      <t xml:space="preserve">Ansøgning om dispensation til at anvende tilskudsmidler til ansættelse af pædagogmedhjælpere
</t>
    </r>
    <r>
      <rPr>
        <sz val="10"/>
        <rFont val="Arial"/>
        <family val="2"/>
      </rPr>
      <t xml:space="preserve">Rammen for ansøgning om dispensation og krav til den fremgår af afsnit </t>
    </r>
    <r>
      <rPr>
        <i/>
        <sz val="10"/>
        <rFont val="Arial"/>
        <family val="2"/>
      </rPr>
      <t>1.5.1. Mulighed for dispensation for uddannelseskravet</t>
    </r>
    <r>
      <rPr>
        <sz val="10"/>
        <rFont val="Arial"/>
        <family val="2"/>
      </rPr>
      <t xml:space="preserve"> i vejledningen om puljen. </t>
    </r>
    <r>
      <rPr>
        <sz val="8"/>
        <rFont val="Arial"/>
        <family val="2"/>
      </rPr>
      <t xml:space="preserve">
</t>
    </r>
    <r>
      <rPr>
        <b/>
        <sz val="10"/>
        <rFont val="Arial"/>
        <family val="2"/>
      </rPr>
      <t xml:space="preserve">
A. Dispensation givet
</t>
    </r>
    <r>
      <rPr>
        <sz val="10"/>
        <rFont val="Arial"/>
        <family val="2"/>
      </rPr>
      <t>Oplys tidspunkt for, hvornår styrelsen har givet dispensationen.</t>
    </r>
    <r>
      <rPr>
        <b/>
        <sz val="10"/>
        <rFont val="Arial"/>
        <family val="2"/>
      </rPr>
      <t xml:space="preserve">
B. Ansøgning medsendes
</t>
    </r>
    <r>
      <rPr>
        <sz val="10"/>
        <rFont val="Arial"/>
        <family val="2"/>
      </rPr>
      <t xml:space="preserve">Udfyldt ansøgning om dispensation, hvori: 
</t>
    </r>
    <r>
      <rPr>
        <b/>
        <sz val="10"/>
        <rFont val="Arial"/>
        <family val="2"/>
      </rPr>
      <t xml:space="preserve">• </t>
    </r>
    <r>
      <rPr>
        <sz val="10"/>
        <rFont val="Arial"/>
        <family val="2"/>
      </rPr>
      <t xml:space="preserve">der redegøres for, at daginstitutionen på enhedsniveau har en andel af pædagoger og pædagogiske assistenter på 75 pct. eller derover, eller
• det sandsynliggøres, at daginstitutionen på enhedsniveau har særlige praktiske eller organisatoriske omstændigheder, der vanskeliggør ansættelse af uddannet pædagogisk personale, f.eks. rekrutteringsudfordringer.
</t>
    </r>
    <r>
      <rPr>
        <b/>
        <sz val="10"/>
        <rFont val="Arial"/>
        <family val="2"/>
      </rPr>
      <t/>
    </r>
  </si>
  <si>
    <t>Frist for indsendelse af regnskabet er 31. maj i året efter tilskudsåret</t>
  </si>
  <si>
    <t>Puljeordninger (Etableret efter tidligere regler for dagtilbud, jf. også § 101 og § 102)</t>
  </si>
  <si>
    <t>Selvejende daginstitutioner (§ 19, stk. 3)</t>
  </si>
  <si>
    <t>Udliciterede daginstitutioner (§ 19 stk. 4)</t>
  </si>
  <si>
    <t>Privatinstitutioner (§ 19, stk. 5)</t>
  </si>
  <si>
    <t>Indsæt tekst nedenfor. Husk at tilpasse rækkehøjden - så al tekst er synlig.</t>
  </si>
  <si>
    <t>* Projektnummer (jf. bevillingsbrevet)</t>
  </si>
  <si>
    <t>Regnskab for tilskudsåret 2023</t>
  </si>
  <si>
    <r>
      <t xml:space="preserve">Bilag til regnskab for 2023
</t>
    </r>
    <r>
      <rPr>
        <b/>
        <sz val="20"/>
        <rFont val="Arial"/>
        <family val="2"/>
      </rPr>
      <t>Ansøgning om videreførelse af mer-/mindreforbrug samt dispensationsansøgning vedr. aflønning af pædagogmedhjælpere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</si>
</sst>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#,##0.000"/>
    <numFmt numFmtId="165" formatCode="0.0%"/>
  </numFmts>
  <fonts count="4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u/>
      <sz val="10"/>
      <color theme="10"/>
      <name val="Arial"/>
      <family val="2"/>
    </font>
    <font>
      <b/>
      <i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1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9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0"/>
      <color theme="6" tint="-0.499984740745262"/>
      <name val="Arial"/>
      <family val="2"/>
    </font>
    <font>
      <sz val="8"/>
      <name val="Calibri"/>
      <family val="2"/>
    </font>
    <font>
      <i/>
      <sz val="11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rgb="FFFF0000"/>
      <name val="Calibri"/>
      <family val="2"/>
    </font>
    <font>
      <sz val="9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sz val="8"/>
      <color theme="0" tint="-0.499984740745262"/>
      <name val="Arial"/>
      <family val="2"/>
    </font>
    <font>
      <i/>
      <sz val="9"/>
      <color theme="0" tint="-0.499984740745262"/>
      <name val="Calibri"/>
      <family val="2"/>
    </font>
    <font>
      <sz val="8"/>
      <color theme="0"/>
      <name val="Arial"/>
      <family val="2"/>
    </font>
    <font>
      <b/>
      <i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5" fillId="0" borderId="0" applyNumberFormat="0" applyFill="0" applyBorder="0" applyAlignment="0" applyProtection="0"/>
    <xf numFmtId="0" fontId="7" fillId="0" borderId="0"/>
    <xf numFmtId="9" fontId="19" fillId="0" borderId="0" applyFont="0" applyFill="0" applyBorder="0" applyAlignment="0" applyProtection="0"/>
    <xf numFmtId="0" fontId="24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313">
    <xf numFmtId="0" fontId="0" fillId="0" borderId="0" xfId="0"/>
    <xf numFmtId="4" fontId="3" fillId="0" borderId="0" xfId="0" applyNumberFormat="1" applyFont="1"/>
    <xf numFmtId="3" fontId="3" fillId="0" borderId="0" xfId="0" applyNumberFormat="1" applyFont="1"/>
    <xf numFmtId="0" fontId="11" fillId="0" borderId="0" xfId="0" applyFont="1"/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/>
    </xf>
    <xf numFmtId="4" fontId="3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1" fontId="5" fillId="0" borderId="0" xfId="0" applyNumberFormat="1" applyFont="1" applyBorder="1" applyAlignment="1">
      <alignment vertical="top"/>
    </xf>
    <xf numFmtId="1" fontId="16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0" borderId="3" xfId="0" applyNumberFormat="1" applyFont="1" applyFill="1" applyBorder="1" applyAlignment="1">
      <alignment vertical="top"/>
    </xf>
    <xf numFmtId="1" fontId="3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vertical="top" wrapText="1"/>
    </xf>
    <xf numFmtId="1" fontId="3" fillId="0" borderId="14" xfId="0" applyNumberFormat="1" applyFont="1" applyBorder="1" applyAlignment="1">
      <alignment vertical="top"/>
    </xf>
    <xf numFmtId="1" fontId="3" fillId="0" borderId="15" xfId="0" applyNumberFormat="1" applyFont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2" fillId="0" borderId="6" xfId="0" applyNumberFormat="1" applyFont="1" applyFill="1" applyBorder="1" applyAlignment="1">
      <alignment vertical="top"/>
    </xf>
    <xf numFmtId="4" fontId="3" fillId="0" borderId="6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/>
    </xf>
    <xf numFmtId="1" fontId="3" fillId="0" borderId="17" xfId="0" applyNumberFormat="1" applyFont="1" applyBorder="1" applyAlignment="1">
      <alignment vertical="top"/>
    </xf>
    <xf numFmtId="0" fontId="9" fillId="6" borderId="10" xfId="0" applyFont="1" applyFill="1" applyBorder="1" applyAlignment="1">
      <alignment vertical="top"/>
    </xf>
    <xf numFmtId="0" fontId="8" fillId="6" borderId="18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4" fontId="17" fillId="0" borderId="0" xfId="0" applyNumberFormat="1" applyFont="1" applyAlignment="1">
      <alignment vertical="top"/>
    </xf>
    <xf numFmtId="4" fontId="1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/>
    <xf numFmtId="4" fontId="3" fillId="0" borderId="0" xfId="0" applyNumberFormat="1" applyFont="1" applyAlignment="1">
      <alignment vertical="top" wrapText="1"/>
    </xf>
    <xf numFmtId="1" fontId="18" fillId="0" borderId="7" xfId="0" applyNumberFormat="1" applyFont="1" applyBorder="1" applyAlignment="1">
      <alignment vertical="top"/>
    </xf>
    <xf numFmtId="1" fontId="17" fillId="0" borderId="0" xfId="0" applyNumberFormat="1" applyFont="1" applyBorder="1" applyAlignment="1">
      <alignment vertical="top"/>
    </xf>
    <xf numFmtId="4" fontId="21" fillId="0" borderId="0" xfId="0" applyNumberFormat="1" applyFont="1" applyBorder="1" applyAlignment="1">
      <alignment horizontal="left" indent="2"/>
    </xf>
    <xf numFmtId="0" fontId="22" fillId="0" borderId="0" xfId="0" applyFont="1" applyBorder="1" applyAlignment="1">
      <alignment horizontal="left" vertical="top" wrapText="1"/>
    </xf>
    <xf numFmtId="1" fontId="5" fillId="3" borderId="31" xfId="0" applyNumberFormat="1" applyFont="1" applyFill="1" applyBorder="1" applyAlignment="1">
      <alignment vertical="top"/>
    </xf>
    <xf numFmtId="1" fontId="2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left" vertical="top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4" fontId="5" fillId="3" borderId="32" xfId="0" applyNumberFormat="1" applyFont="1" applyFill="1" applyBorder="1" applyAlignment="1">
      <alignment vertical="top"/>
    </xf>
    <xf numFmtId="4" fontId="5" fillId="3" borderId="26" xfId="0" applyNumberFormat="1" applyFont="1" applyFill="1" applyBorder="1" applyAlignment="1">
      <alignment horizontal="center" vertical="top" wrapText="1"/>
    </xf>
    <xf numFmtId="4" fontId="5" fillId="3" borderId="9" xfId="0" applyNumberFormat="1" applyFont="1" applyFill="1" applyBorder="1" applyAlignment="1">
      <alignment horizontal="center" vertical="top" wrapText="1"/>
    </xf>
    <xf numFmtId="4" fontId="5" fillId="3" borderId="27" xfId="0" applyNumberFormat="1" applyFont="1" applyFill="1" applyBorder="1" applyAlignment="1">
      <alignment horizontal="center" vertical="top" wrapText="1"/>
    </xf>
    <xf numFmtId="4" fontId="5" fillId="0" borderId="8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6" fillId="2" borderId="4" xfId="0" applyNumberFormat="1" applyFont="1" applyFill="1" applyBorder="1" applyAlignment="1" applyProtection="1">
      <alignment vertical="top"/>
      <protection locked="0"/>
    </xf>
    <xf numFmtId="4" fontId="6" fillId="0" borderId="5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4" fontId="6" fillId="0" borderId="16" xfId="0" applyNumberFormat="1" applyFont="1" applyBorder="1" applyAlignment="1">
      <alignment vertical="top"/>
    </xf>
    <xf numFmtId="1" fontId="18" fillId="0" borderId="0" xfId="0" applyNumberFormat="1" applyFont="1" applyBorder="1" applyAlignment="1">
      <alignment vertical="top"/>
    </xf>
    <xf numFmtId="4" fontId="5" fillId="3" borderId="32" xfId="0" applyNumberFormat="1" applyFont="1" applyFill="1" applyBorder="1" applyAlignment="1">
      <alignment vertical="top" wrapText="1"/>
    </xf>
    <xf numFmtId="164" fontId="27" fillId="3" borderId="33" xfId="4" applyNumberFormat="1" applyFont="1" applyFill="1" applyBorder="1" applyAlignment="1">
      <alignment horizontal="left" vertical="top" wrapText="1"/>
    </xf>
    <xf numFmtId="3" fontId="5" fillId="3" borderId="27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Border="1" applyAlignment="1"/>
    <xf numFmtId="1" fontId="28" fillId="0" borderId="0" xfId="0" applyNumberFormat="1" applyFont="1" applyBorder="1" applyAlignment="1">
      <alignment vertical="top"/>
    </xf>
    <xf numFmtId="4" fontId="13" fillId="0" borderId="1" xfId="0" applyNumberFormat="1" applyFont="1" applyBorder="1" applyAlignment="1">
      <alignment vertical="top"/>
    </xf>
    <xf numFmtId="0" fontId="10" fillId="0" borderId="0" xfId="0" applyFont="1" applyBorder="1" applyAlignment="1">
      <alignment horizontal="center"/>
    </xf>
    <xf numFmtId="4" fontId="5" fillId="3" borderId="13" xfId="0" applyNumberFormat="1" applyFont="1" applyFill="1" applyBorder="1" applyAlignment="1">
      <alignment horizontal="center" vertical="top" wrapText="1"/>
    </xf>
    <xf numFmtId="4" fontId="5" fillId="3" borderId="32" xfId="0" applyNumberFormat="1" applyFont="1" applyFill="1" applyBorder="1" applyAlignment="1">
      <alignment horizontal="center" vertical="top" wrapText="1"/>
    </xf>
    <xf numFmtId="4" fontId="5" fillId="3" borderId="34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18" fillId="0" borderId="1" xfId="0" applyNumberFormat="1" applyFont="1" applyBorder="1" applyAlignment="1">
      <alignment vertical="top"/>
    </xf>
    <xf numFmtId="4" fontId="5" fillId="5" borderId="37" xfId="0" applyNumberFormat="1" applyFont="1" applyFill="1" applyBorder="1" applyAlignment="1">
      <alignment vertical="top"/>
    </xf>
    <xf numFmtId="4" fontId="5" fillId="3" borderId="38" xfId="0" applyNumberFormat="1" applyFont="1" applyFill="1" applyBorder="1" applyAlignment="1">
      <alignment horizontal="center" vertical="top"/>
    </xf>
    <xf numFmtId="4" fontId="5" fillId="3" borderId="39" xfId="0" applyNumberFormat="1" applyFont="1" applyFill="1" applyBorder="1" applyAlignment="1">
      <alignment horizontal="center" vertical="top" wrapText="1"/>
    </xf>
    <xf numFmtId="4" fontId="5" fillId="3" borderId="40" xfId="0" applyNumberFormat="1" applyFont="1" applyFill="1" applyBorder="1" applyAlignment="1">
      <alignment horizontal="center" vertical="top" wrapText="1"/>
    </xf>
    <xf numFmtId="4" fontId="5" fillId="3" borderId="41" xfId="0" applyNumberFormat="1" applyFont="1" applyFill="1" applyBorder="1" applyAlignment="1">
      <alignment horizontal="center" vertical="top" wrapText="1"/>
    </xf>
    <xf numFmtId="4" fontId="5" fillId="3" borderId="38" xfId="0" applyNumberFormat="1" applyFont="1" applyFill="1" applyBorder="1" applyAlignment="1">
      <alignment horizontal="center" vertical="top" wrapText="1"/>
    </xf>
    <xf numFmtId="4" fontId="3" fillId="0" borderId="43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1" fillId="0" borderId="25" xfId="0" applyNumberFormat="1" applyFont="1" applyBorder="1" applyAlignment="1">
      <alignment horizontal="right" vertical="top"/>
    </xf>
    <xf numFmtId="165" fontId="2" fillId="0" borderId="44" xfId="3" applyNumberFormat="1" applyFont="1" applyBorder="1" applyAlignment="1">
      <alignment vertical="top"/>
    </xf>
    <xf numFmtId="4" fontId="5" fillId="5" borderId="45" xfId="0" applyNumberFormat="1" applyFont="1" applyFill="1" applyBorder="1" applyAlignment="1">
      <alignment vertical="top"/>
    </xf>
    <xf numFmtId="4" fontId="5" fillId="5" borderId="46" xfId="0" applyNumberFormat="1" applyFont="1" applyFill="1" applyBorder="1" applyAlignment="1">
      <alignment vertical="top"/>
    </xf>
    <xf numFmtId="4" fontId="5" fillId="5" borderId="47" xfId="0" applyNumberFormat="1" applyFont="1" applyFill="1" applyBorder="1" applyAlignment="1">
      <alignment vertical="top"/>
    </xf>
    <xf numFmtId="4" fontId="18" fillId="0" borderId="0" xfId="0" applyNumberFormat="1" applyFont="1" applyBorder="1" applyAlignment="1">
      <alignment vertical="top"/>
    </xf>
    <xf numFmtId="4" fontId="29" fillId="0" borderId="8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4" fontId="3" fillId="0" borderId="12" xfId="0" applyNumberFormat="1" applyFont="1" applyBorder="1" applyAlignment="1">
      <alignment vertical="top"/>
    </xf>
    <xf numFmtId="4" fontId="29" fillId="0" borderId="0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vertical="top"/>
    </xf>
    <xf numFmtId="4" fontId="29" fillId="0" borderId="7" xfId="0" applyNumberFormat="1" applyFont="1" applyBorder="1" applyAlignment="1">
      <alignment vertical="top"/>
    </xf>
    <xf numFmtId="4" fontId="3" fillId="0" borderId="7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4" fontId="5" fillId="0" borderId="0" xfId="0" applyNumberFormat="1" applyFont="1"/>
    <xf numFmtId="4" fontId="5" fillId="3" borderId="33" xfId="0" applyNumberFormat="1" applyFont="1" applyFill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5" fillId="3" borderId="10" xfId="0" applyNumberFormat="1" applyFont="1" applyFill="1" applyBorder="1" applyAlignment="1">
      <alignment horizontal="center" vertical="top" wrapText="1"/>
    </xf>
    <xf numFmtId="4" fontId="12" fillId="0" borderId="0" xfId="0" quotePrefix="1" applyNumberFormat="1" applyFont="1" applyBorder="1" applyAlignment="1">
      <alignment vertical="top"/>
    </xf>
    <xf numFmtId="4" fontId="6" fillId="0" borderId="0" xfId="0" applyNumberFormat="1" applyFont="1" applyBorder="1" applyAlignment="1">
      <alignment horizontal="left" vertical="center" indent="2"/>
    </xf>
    <xf numFmtId="4" fontId="5" fillId="3" borderId="48" xfId="0" applyNumberFormat="1" applyFont="1" applyFill="1" applyBorder="1" applyAlignment="1">
      <alignment horizontal="left" vertical="center"/>
    </xf>
    <xf numFmtId="4" fontId="5" fillId="3" borderId="34" xfId="0" applyNumberFormat="1" applyFont="1" applyFill="1" applyBorder="1" applyAlignment="1">
      <alignment vertical="center"/>
    </xf>
    <xf numFmtId="4" fontId="5" fillId="3" borderId="53" xfId="0" applyNumberFormat="1" applyFont="1" applyFill="1" applyBorder="1" applyAlignment="1">
      <alignment horizontal="left" vertical="center"/>
    </xf>
    <xf numFmtId="4" fontId="5" fillId="3" borderId="25" xfId="0" applyNumberFormat="1" applyFont="1" applyFill="1" applyBorder="1" applyAlignment="1">
      <alignment vertical="center"/>
    </xf>
    <xf numFmtId="4" fontId="5" fillId="3" borderId="49" xfId="0" applyNumberFormat="1" applyFont="1" applyFill="1" applyBorder="1" applyAlignment="1">
      <alignment horizontal="left" vertical="center"/>
    </xf>
    <xf numFmtId="4" fontId="5" fillId="3" borderId="51" xfId="0" applyNumberFormat="1" applyFont="1" applyFill="1" applyBorder="1" applyAlignment="1">
      <alignment horizontal="left" vertical="center"/>
    </xf>
    <xf numFmtId="4" fontId="5" fillId="3" borderId="13" xfId="0" applyNumberFormat="1" applyFont="1" applyFill="1" applyBorder="1" applyAlignment="1">
      <alignment vertical="center"/>
    </xf>
    <xf numFmtId="4" fontId="5" fillId="3" borderId="15" xfId="0" applyNumberFormat="1" applyFont="1" applyFill="1" applyBorder="1" applyAlignment="1">
      <alignment horizontal="left" vertical="center"/>
    </xf>
    <xf numFmtId="4" fontId="5" fillId="3" borderId="35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vertical="top"/>
    </xf>
    <xf numFmtId="4" fontId="13" fillId="0" borderId="0" xfId="0" quotePrefix="1" applyNumberFormat="1" applyFont="1" applyBorder="1" applyAlignment="1">
      <alignment horizontal="left" vertical="top" indent="13"/>
    </xf>
    <xf numFmtId="4" fontId="6" fillId="0" borderId="0" xfId="0" applyNumberFormat="1" applyFont="1" applyBorder="1" applyAlignment="1">
      <alignment horizontal="left" vertical="center" indent="15"/>
    </xf>
    <xf numFmtId="4" fontId="3" fillId="0" borderId="0" xfId="0" applyNumberFormat="1" applyFont="1" applyFill="1" applyBorder="1" applyAlignment="1">
      <alignment vertical="top"/>
    </xf>
    <xf numFmtId="1" fontId="5" fillId="0" borderId="17" xfId="0" applyNumberFormat="1" applyFont="1" applyBorder="1" applyAlignment="1">
      <alignment vertical="top"/>
    </xf>
    <xf numFmtId="1" fontId="6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vertical="center"/>
    </xf>
    <xf numFmtId="1" fontId="6" fillId="0" borderId="15" xfId="0" applyNumberFormat="1" applyFont="1" applyBorder="1" applyAlignment="1">
      <alignment vertical="top"/>
    </xf>
    <xf numFmtId="0" fontId="5" fillId="0" borderId="7" xfId="0" applyFont="1" applyBorder="1" applyAlignment="1">
      <alignment vertical="center"/>
    </xf>
    <xf numFmtId="4" fontId="1" fillId="3" borderId="52" xfId="0" applyNumberFormat="1" applyFont="1" applyFill="1" applyBorder="1" applyAlignment="1">
      <alignment horizontal="center" vertical="top" wrapText="1"/>
    </xf>
    <xf numFmtId="4" fontId="1" fillId="3" borderId="54" xfId="0" applyNumberFormat="1" applyFont="1" applyFill="1" applyBorder="1" applyAlignment="1">
      <alignment horizontal="center" vertical="top" wrapText="1"/>
    </xf>
    <xf numFmtId="4" fontId="1" fillId="3" borderId="60" xfId="0" applyNumberFormat="1" applyFont="1" applyFill="1" applyBorder="1" applyAlignment="1">
      <alignment horizontal="center" vertical="top" wrapText="1"/>
    </xf>
    <xf numFmtId="4" fontId="1" fillId="3" borderId="21" xfId="0" applyNumberFormat="1" applyFont="1" applyFill="1" applyBorder="1" applyAlignment="1">
      <alignment horizontal="center" vertical="top" wrapText="1"/>
    </xf>
    <xf numFmtId="4" fontId="35" fillId="0" borderId="0" xfId="0" applyNumberFormat="1" applyFont="1" applyAlignment="1">
      <alignment vertical="top"/>
    </xf>
    <xf numFmtId="1" fontId="35" fillId="0" borderId="26" xfId="0" applyNumberFormat="1" applyFont="1" applyBorder="1" applyAlignment="1">
      <alignment vertical="top"/>
    </xf>
    <xf numFmtId="4" fontId="35" fillId="2" borderId="9" xfId="0" applyNumberFormat="1" applyFont="1" applyFill="1" applyBorder="1" applyAlignment="1" applyProtection="1">
      <alignment vertical="top" wrapText="1"/>
      <protection locked="0"/>
    </xf>
    <xf numFmtId="0" fontId="35" fillId="2" borderId="10" xfId="0" applyNumberFormat="1" applyFont="1" applyFill="1" applyBorder="1" applyAlignment="1" applyProtection="1">
      <alignment horizontal="center" vertical="top"/>
      <protection locked="0"/>
    </xf>
    <xf numFmtId="4" fontId="35" fillId="2" borderId="26" xfId="0" applyNumberFormat="1" applyFont="1" applyFill="1" applyBorder="1" applyAlignment="1" applyProtection="1">
      <alignment vertical="top"/>
      <protection locked="0"/>
    </xf>
    <xf numFmtId="4" fontId="35" fillId="2" borderId="27" xfId="0" applyNumberFormat="1" applyFont="1" applyFill="1" applyBorder="1" applyAlignment="1" applyProtection="1">
      <alignment vertical="top"/>
      <protection locked="0"/>
    </xf>
    <xf numFmtId="4" fontId="35" fillId="2" borderId="13" xfId="0" applyNumberFormat="1" applyFont="1" applyFill="1" applyBorder="1" applyAlignment="1" applyProtection="1">
      <alignment vertical="top"/>
      <protection locked="0"/>
    </xf>
    <xf numFmtId="4" fontId="35" fillId="2" borderId="9" xfId="0" applyNumberFormat="1" applyFont="1" applyFill="1" applyBorder="1" applyAlignment="1" applyProtection="1">
      <alignment vertical="top"/>
      <protection locked="0"/>
    </xf>
    <xf numFmtId="4" fontId="25" fillId="0" borderId="26" xfId="0" applyNumberFormat="1" applyFont="1" applyBorder="1" applyAlignment="1">
      <alignment vertical="top"/>
    </xf>
    <xf numFmtId="1" fontId="35" fillId="2" borderId="10" xfId="0" applyNumberFormat="1" applyFont="1" applyFill="1" applyBorder="1" applyAlignment="1" applyProtection="1">
      <alignment horizontal="center" vertical="top"/>
      <protection locked="0"/>
    </xf>
    <xf numFmtId="1" fontId="35" fillId="0" borderId="28" xfId="0" applyNumberFormat="1" applyFont="1" applyBorder="1" applyAlignment="1">
      <alignment vertical="top"/>
    </xf>
    <xf numFmtId="1" fontId="36" fillId="0" borderId="0" xfId="0" applyNumberFormat="1" applyFont="1" applyBorder="1" applyAlignment="1">
      <alignment vertical="center"/>
    </xf>
    <xf numFmtId="4" fontId="25" fillId="2" borderId="26" xfId="0" applyNumberFormat="1" applyFont="1" applyFill="1" applyBorder="1" applyAlignment="1" applyProtection="1">
      <alignment vertical="top"/>
      <protection locked="0"/>
    </xf>
    <xf numFmtId="4" fontId="25" fillId="0" borderId="10" xfId="0" applyNumberFormat="1" applyFont="1" applyBorder="1" applyAlignment="1">
      <alignment vertical="top"/>
    </xf>
    <xf numFmtId="4" fontId="35" fillId="2" borderId="26" xfId="0" applyNumberFormat="1" applyFont="1" applyFill="1" applyBorder="1" applyAlignment="1" applyProtection="1">
      <alignment horizontal="center" vertical="top"/>
      <protection locked="0"/>
    </xf>
    <xf numFmtId="4" fontId="35" fillId="7" borderId="27" xfId="0" applyNumberFormat="1" applyFont="1" applyFill="1" applyBorder="1" applyAlignment="1">
      <alignment vertical="top" wrapText="1"/>
    </xf>
    <xf numFmtId="4" fontId="35" fillId="7" borderId="13" xfId="0" applyNumberFormat="1" applyFont="1" applyFill="1" applyBorder="1" applyAlignment="1">
      <alignment horizontal="center" vertical="top" wrapText="1"/>
    </xf>
    <xf numFmtId="4" fontId="35" fillId="2" borderId="27" xfId="0" applyNumberFormat="1" applyFont="1" applyFill="1" applyBorder="1" applyAlignment="1" applyProtection="1">
      <alignment vertical="top" wrapText="1"/>
      <protection locked="0"/>
    </xf>
    <xf numFmtId="4" fontId="35" fillId="0" borderId="0" xfId="0" applyNumberFormat="1" applyFont="1" applyAlignment="1">
      <alignment vertical="top" wrapText="1"/>
    </xf>
    <xf numFmtId="1" fontId="35" fillId="3" borderId="15" xfId="0" applyNumberFormat="1" applyFont="1" applyFill="1" applyBorder="1" applyAlignment="1">
      <alignment vertical="top"/>
    </xf>
    <xf numFmtId="4" fontId="25" fillId="3" borderId="7" xfId="0" applyNumberFormat="1" applyFont="1" applyFill="1" applyBorder="1" applyAlignment="1">
      <alignment horizontal="left" vertical="top"/>
    </xf>
    <xf numFmtId="4" fontId="35" fillId="3" borderId="7" xfId="0" applyNumberFormat="1" applyFont="1" applyFill="1" applyBorder="1" applyAlignment="1">
      <alignment vertical="top" wrapText="1"/>
    </xf>
    <xf numFmtId="4" fontId="35" fillId="3" borderId="7" xfId="0" applyNumberFormat="1" applyFont="1" applyFill="1" applyBorder="1" applyAlignment="1">
      <alignment vertical="top"/>
    </xf>
    <xf numFmtId="4" fontId="25" fillId="3" borderId="28" xfId="0" applyNumberFormat="1" applyFont="1" applyFill="1" applyBorder="1" applyAlignment="1">
      <alignment vertical="top"/>
    </xf>
    <xf numFmtId="4" fontId="25" fillId="3" borderId="30" xfId="0" applyNumberFormat="1" applyFont="1" applyFill="1" applyBorder="1" applyAlignment="1">
      <alignment vertical="top"/>
    </xf>
    <xf numFmtId="4" fontId="25" fillId="3" borderId="35" xfId="0" applyNumberFormat="1" applyFont="1" applyFill="1" applyBorder="1" applyAlignment="1">
      <alignment vertical="top"/>
    </xf>
    <xf numFmtId="4" fontId="25" fillId="3" borderId="29" xfId="0" applyNumberFormat="1" applyFont="1" applyFill="1" applyBorder="1" applyAlignment="1">
      <alignment vertical="top"/>
    </xf>
    <xf numFmtId="4" fontId="25" fillId="3" borderId="15" xfId="0" applyNumberFormat="1" applyFont="1" applyFill="1" applyBorder="1" applyAlignment="1">
      <alignment vertical="top"/>
    </xf>
    <xf numFmtId="4" fontId="25" fillId="3" borderId="7" xfId="0" applyNumberFormat="1" applyFont="1" applyFill="1" applyBorder="1" applyAlignment="1">
      <alignment vertical="top"/>
    </xf>
    <xf numFmtId="4" fontId="25" fillId="3" borderId="28" xfId="0" applyNumberFormat="1" applyFont="1" applyFill="1" applyBorder="1" applyAlignment="1">
      <alignment horizontal="center" vertical="top"/>
    </xf>
    <xf numFmtId="4" fontId="35" fillId="3" borderId="30" xfId="0" applyNumberFormat="1" applyFont="1" applyFill="1" applyBorder="1" applyAlignment="1">
      <alignment vertical="top"/>
    </xf>
    <xf numFmtId="4" fontId="35" fillId="3" borderId="35" xfId="0" applyNumberFormat="1" applyFont="1" applyFill="1" applyBorder="1" applyAlignment="1">
      <alignment horizontal="center" vertical="top" wrapText="1"/>
    </xf>
    <xf numFmtId="4" fontId="35" fillId="3" borderId="36" xfId="0" applyNumberFormat="1" applyFont="1" applyFill="1" applyBorder="1" applyAlignment="1">
      <alignment horizontal="center" vertical="top" wrapText="1"/>
    </xf>
    <xf numFmtId="1" fontId="35" fillId="0" borderId="59" xfId="0" applyNumberFormat="1" applyFont="1" applyBorder="1" applyAlignment="1">
      <alignment vertical="top"/>
    </xf>
    <xf numFmtId="4" fontId="35" fillId="0" borderId="44" xfId="0" applyNumberFormat="1" applyFont="1" applyBorder="1" applyAlignment="1">
      <alignment horizontal="left" vertical="top" wrapText="1"/>
    </xf>
    <xf numFmtId="1" fontId="35" fillId="0" borderId="44" xfId="0" applyNumberFormat="1" applyFont="1" applyBorder="1" applyAlignment="1">
      <alignment horizontal="center" vertical="top"/>
    </xf>
    <xf numFmtId="1" fontId="35" fillId="2" borderId="50" xfId="0" applyNumberFormat="1" applyFont="1" applyFill="1" applyBorder="1" applyAlignment="1" applyProtection="1">
      <alignment vertical="top" wrapText="1"/>
      <protection locked="0"/>
    </xf>
    <xf numFmtId="4" fontId="35" fillId="0" borderId="9" xfId="0" applyNumberFormat="1" applyFont="1" applyBorder="1" applyAlignment="1">
      <alignment horizontal="left" vertical="top" wrapText="1"/>
    </xf>
    <xf numFmtId="41" fontId="35" fillId="0" borderId="9" xfId="0" applyNumberFormat="1" applyFont="1" applyBorder="1" applyAlignment="1">
      <alignment horizontal="left" vertical="top" wrapText="1"/>
    </xf>
    <xf numFmtId="1" fontId="35" fillId="0" borderId="9" xfId="0" applyNumberFormat="1" applyFont="1" applyBorder="1" applyAlignment="1">
      <alignment horizontal="center" vertical="top"/>
    </xf>
    <xf numFmtId="1" fontId="35" fillId="2" borderId="27" xfId="0" applyNumberFormat="1" applyFont="1" applyFill="1" applyBorder="1" applyAlignment="1" applyProtection="1">
      <alignment vertical="top" wrapText="1"/>
      <protection locked="0"/>
    </xf>
    <xf numFmtId="4" fontId="35" fillId="0" borderId="29" xfId="0" applyNumberFormat="1" applyFont="1" applyBorder="1" applyAlignment="1">
      <alignment horizontal="left" vertical="top" wrapText="1"/>
    </xf>
    <xf numFmtId="41" fontId="35" fillId="0" borderId="29" xfId="0" applyNumberFormat="1" applyFont="1" applyBorder="1" applyAlignment="1">
      <alignment horizontal="left" vertical="top" wrapText="1"/>
    </xf>
    <xf numFmtId="1" fontId="35" fillId="0" borderId="29" xfId="0" applyNumberFormat="1" applyFont="1" applyBorder="1" applyAlignment="1">
      <alignment horizontal="center" vertical="top"/>
    </xf>
    <xf numFmtId="4" fontId="35" fillId="7" borderId="35" xfId="0" applyNumberFormat="1" applyFont="1" applyFill="1" applyBorder="1" applyAlignment="1">
      <alignment horizontal="center" vertical="top" wrapText="1"/>
    </xf>
    <xf numFmtId="1" fontId="35" fillId="2" borderId="30" xfId="0" applyNumberFormat="1" applyFont="1" applyFill="1" applyBorder="1" applyAlignment="1" applyProtection="1">
      <alignment vertical="top" wrapText="1"/>
      <protection locked="0"/>
    </xf>
    <xf numFmtId="4" fontId="35" fillId="2" borderId="44" xfId="0" applyNumberFormat="1" applyFont="1" applyFill="1" applyBorder="1" applyAlignment="1" applyProtection="1">
      <alignment vertical="top" wrapText="1"/>
      <protection locked="0"/>
    </xf>
    <xf numFmtId="4" fontId="35" fillId="2" borderId="44" xfId="0" quotePrefix="1" applyNumberFormat="1" applyFont="1" applyFill="1" applyBorder="1" applyAlignment="1" applyProtection="1">
      <alignment vertical="top" wrapText="1"/>
      <protection locked="0"/>
    </xf>
    <xf numFmtId="0" fontId="37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4" fontId="6" fillId="0" borderId="0" xfId="0" applyNumberFormat="1" applyFont="1" applyAlignment="1">
      <alignment horizontal="left" vertical="top"/>
    </xf>
    <xf numFmtId="4" fontId="25" fillId="0" borderId="9" xfId="0" applyNumberFormat="1" applyFont="1" applyBorder="1" applyAlignment="1">
      <alignment horizontal="left" vertical="top"/>
    </xf>
    <xf numFmtId="1" fontId="6" fillId="0" borderId="0" xfId="0" applyNumberFormat="1" applyFont="1" applyAlignment="1">
      <alignment vertical="top"/>
    </xf>
    <xf numFmtId="4" fontId="35" fillId="7" borderId="13" xfId="0" applyNumberFormat="1" applyFont="1" applyFill="1" applyBorder="1" applyAlignment="1">
      <alignment vertical="top" wrapText="1"/>
    </xf>
    <xf numFmtId="4" fontId="35" fillId="7" borderId="35" xfId="0" applyNumberFormat="1" applyFont="1" applyFill="1" applyBorder="1" applyAlignment="1">
      <alignment vertical="top" wrapText="1"/>
    </xf>
    <xf numFmtId="4" fontId="35" fillId="7" borderId="29" xfId="0" applyNumberFormat="1" applyFont="1" applyFill="1" applyBorder="1" applyAlignment="1">
      <alignment vertical="top" wrapText="1"/>
    </xf>
    <xf numFmtId="1" fontId="1" fillId="0" borderId="0" xfId="0" applyNumberFormat="1" applyFont="1" applyBorder="1" applyAlignment="1">
      <alignment vertical="top"/>
    </xf>
    <xf numFmtId="4" fontId="5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4" fontId="5" fillId="0" borderId="9" xfId="0" applyNumberFormat="1" applyFont="1" applyBorder="1" applyAlignment="1">
      <alignment horizontal="left" vertical="top"/>
    </xf>
    <xf numFmtId="164" fontId="5" fillId="3" borderId="33" xfId="4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" fontId="39" fillId="7" borderId="40" xfId="0" applyNumberFormat="1" applyFont="1" applyFill="1" applyBorder="1" applyAlignment="1">
      <alignment horizontal="center" vertical="top" wrapText="1"/>
    </xf>
    <xf numFmtId="1" fontId="40" fillId="7" borderId="38" xfId="0" applyNumberFormat="1" applyFont="1" applyFill="1" applyBorder="1" applyAlignment="1">
      <alignment vertical="top"/>
    </xf>
    <xf numFmtId="4" fontId="40" fillId="7" borderId="41" xfId="0" applyNumberFormat="1" applyFont="1" applyFill="1" applyBorder="1" applyAlignment="1">
      <alignment horizontal="left" vertical="top" wrapText="1"/>
    </xf>
    <xf numFmtId="4" fontId="40" fillId="7" borderId="39" xfId="0" applyNumberFormat="1" applyFont="1" applyFill="1" applyBorder="1" applyAlignment="1">
      <alignment horizontal="center" vertical="top" wrapText="1"/>
    </xf>
    <xf numFmtId="1" fontId="5" fillId="3" borderId="61" xfId="0" applyNumberFormat="1" applyFont="1" applyFill="1" applyBorder="1" applyAlignment="1">
      <alignment vertical="top"/>
    </xf>
    <xf numFmtId="4" fontId="5" fillId="3" borderId="62" xfId="0" applyNumberFormat="1" applyFont="1" applyFill="1" applyBorder="1" applyAlignment="1">
      <alignment vertical="top"/>
    </xf>
    <xf numFmtId="0" fontId="35" fillId="2" borderId="24" xfId="0" applyNumberFormat="1" applyFont="1" applyFill="1" applyBorder="1" applyAlignment="1" applyProtection="1">
      <alignment horizontal="center" vertical="top"/>
      <protection locked="0"/>
    </xf>
    <xf numFmtId="4" fontId="35" fillId="2" borderId="59" xfId="0" applyNumberFormat="1" applyFont="1" applyFill="1" applyBorder="1" applyAlignment="1" applyProtection="1">
      <alignment vertical="top"/>
      <protection locked="0"/>
    </xf>
    <xf numFmtId="4" fontId="35" fillId="2" borderId="50" xfId="0" applyNumberFormat="1" applyFont="1" applyFill="1" applyBorder="1" applyAlignment="1" applyProtection="1">
      <alignment vertical="top"/>
      <protection locked="0"/>
    </xf>
    <xf numFmtId="4" fontId="35" fillId="2" borderId="25" xfId="0" applyNumberFormat="1" applyFont="1" applyFill="1" applyBorder="1" applyAlignment="1" applyProtection="1">
      <alignment vertical="top"/>
      <protection locked="0"/>
    </xf>
    <xf numFmtId="4" fontId="35" fillId="2" borderId="44" xfId="0" applyNumberFormat="1" applyFont="1" applyFill="1" applyBorder="1" applyAlignment="1" applyProtection="1">
      <alignment vertical="top"/>
      <protection locked="0"/>
    </xf>
    <xf numFmtId="4" fontId="25" fillId="0" borderId="59" xfId="0" applyNumberFormat="1" applyFont="1" applyBorder="1" applyAlignment="1">
      <alignment vertical="top"/>
    </xf>
    <xf numFmtId="4" fontId="1" fillId="3" borderId="19" xfId="0" applyNumberFormat="1" applyFont="1" applyFill="1" applyBorder="1" applyAlignment="1">
      <alignment horizontal="center" vertical="top" wrapText="1"/>
    </xf>
    <xf numFmtId="3" fontId="1" fillId="3" borderId="54" xfId="0" applyNumberFormat="1" applyFont="1" applyFill="1" applyBorder="1" applyAlignment="1">
      <alignment horizontal="left" vertical="top" wrapText="1"/>
    </xf>
    <xf numFmtId="4" fontId="25" fillId="0" borderId="44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35" fillId="2" borderId="59" xfId="0" applyNumberFormat="1" applyFont="1" applyFill="1" applyBorder="1" applyAlignment="1" applyProtection="1">
      <alignment horizontal="center" vertical="top"/>
      <protection locked="0"/>
    </xf>
    <xf numFmtId="4" fontId="35" fillId="7" borderId="50" xfId="0" applyNumberFormat="1" applyFont="1" applyFill="1" applyBorder="1" applyAlignment="1">
      <alignment vertical="top" wrapText="1"/>
    </xf>
    <xf numFmtId="4" fontId="35" fillId="7" borderId="25" xfId="0" applyNumberFormat="1" applyFont="1" applyFill="1" applyBorder="1" applyAlignment="1">
      <alignment horizontal="center" vertical="top" wrapText="1"/>
    </xf>
    <xf numFmtId="1" fontId="1" fillId="3" borderId="61" xfId="0" applyNumberFormat="1" applyFont="1" applyFill="1" applyBorder="1" applyAlignment="1">
      <alignment vertical="top"/>
    </xf>
    <xf numFmtId="4" fontId="1" fillId="3" borderId="62" xfId="0" applyNumberFormat="1" applyFont="1" applyFill="1" applyBorder="1" applyAlignment="1">
      <alignment horizontal="center" vertical="top"/>
    </xf>
    <xf numFmtId="4" fontId="1" fillId="3" borderId="23" xfId="0" applyNumberFormat="1" applyFont="1" applyFill="1" applyBorder="1" applyAlignment="1">
      <alignment horizontal="center" vertical="top" wrapText="1"/>
    </xf>
    <xf numFmtId="164" fontId="32" fillId="3" borderId="64" xfId="4" applyNumberFormat="1" applyFont="1" applyFill="1" applyBorder="1" applyAlignment="1">
      <alignment horizontal="left" vertical="top" wrapText="1"/>
    </xf>
    <xf numFmtId="4" fontId="35" fillId="7" borderId="25" xfId="0" applyNumberFormat="1" applyFont="1" applyFill="1" applyBorder="1" applyAlignment="1">
      <alignment vertical="top" wrapText="1"/>
    </xf>
    <xf numFmtId="4" fontId="40" fillId="7" borderId="41" xfId="0" applyNumberFormat="1" applyFont="1" applyFill="1" applyBorder="1" applyAlignment="1">
      <alignment horizontal="center" vertical="top" wrapText="1"/>
    </xf>
    <xf numFmtId="4" fontId="40" fillId="7" borderId="40" xfId="0" applyNumberFormat="1" applyFont="1" applyFill="1" applyBorder="1" applyAlignment="1">
      <alignment horizontal="center" vertical="top" wrapText="1"/>
    </xf>
    <xf numFmtId="4" fontId="40" fillId="7" borderId="39" xfId="0" applyNumberFormat="1" applyFont="1" applyFill="1" applyBorder="1" applyAlignment="1">
      <alignment horizontal="left" vertical="top" wrapText="1"/>
    </xf>
    <xf numFmtId="1" fontId="5" fillId="3" borderId="60" xfId="0" applyNumberFormat="1" applyFont="1" applyFill="1" applyBorder="1" applyAlignment="1">
      <alignment vertical="top"/>
    </xf>
    <xf numFmtId="41" fontId="35" fillId="0" borderId="44" xfId="0" applyNumberFormat="1" applyFont="1" applyBorder="1" applyAlignment="1">
      <alignment horizontal="left" vertical="top" wrapText="1"/>
    </xf>
    <xf numFmtId="4" fontId="40" fillId="7" borderId="38" xfId="0" applyNumberFormat="1" applyFont="1" applyFill="1" applyBorder="1" applyAlignment="1">
      <alignment horizontal="right" vertical="top" wrapText="1"/>
    </xf>
    <xf numFmtId="4" fontId="40" fillId="7" borderId="39" xfId="0" applyNumberFormat="1" applyFont="1" applyFill="1" applyBorder="1" applyAlignment="1">
      <alignment horizontal="right" vertical="top" wrapText="1"/>
    </xf>
    <xf numFmtId="4" fontId="40" fillId="7" borderId="40" xfId="0" applyNumberFormat="1" applyFont="1" applyFill="1" applyBorder="1" applyAlignment="1">
      <alignment horizontal="right" vertical="top" wrapText="1"/>
    </xf>
    <xf numFmtId="4" fontId="40" fillId="7" borderId="41" xfId="0" applyNumberFormat="1" applyFont="1" applyFill="1" applyBorder="1" applyAlignment="1">
      <alignment horizontal="right" vertical="top" wrapText="1"/>
    </xf>
    <xf numFmtId="4" fontId="40" fillId="7" borderId="63" xfId="0" applyNumberFormat="1" applyFont="1" applyFill="1" applyBorder="1" applyAlignment="1">
      <alignment horizontal="right" vertical="top" wrapText="1"/>
    </xf>
    <xf numFmtId="4" fontId="40" fillId="7" borderId="38" xfId="0" applyNumberFormat="1" applyFont="1" applyFill="1" applyBorder="1" applyAlignment="1" applyProtection="1">
      <alignment horizontal="center" vertical="top"/>
      <protection locked="0"/>
    </xf>
    <xf numFmtId="4" fontId="40" fillId="7" borderId="39" xfId="0" applyNumberFormat="1" applyFont="1" applyFill="1" applyBorder="1" applyAlignment="1" applyProtection="1">
      <alignment vertical="top" wrapText="1"/>
      <protection locked="0"/>
    </xf>
    <xf numFmtId="4" fontId="40" fillId="0" borderId="0" xfId="0" applyNumberFormat="1" applyFont="1" applyAlignment="1">
      <alignment vertical="top" wrapText="1"/>
    </xf>
    <xf numFmtId="4" fontId="40" fillId="0" borderId="0" xfId="0" applyNumberFormat="1" applyFont="1" applyAlignment="1">
      <alignment vertical="top"/>
    </xf>
    <xf numFmtId="1" fontId="41" fillId="7" borderId="38" xfId="0" applyNumberFormat="1" applyFont="1" applyFill="1" applyBorder="1" applyAlignment="1">
      <alignment vertical="top"/>
    </xf>
    <xf numFmtId="4" fontId="39" fillId="7" borderId="41" xfId="0" applyNumberFormat="1" applyFont="1" applyFill="1" applyBorder="1" applyAlignment="1">
      <alignment horizontal="left" vertical="top"/>
    </xf>
    <xf numFmtId="4" fontId="39" fillId="7" borderId="41" xfId="0" applyNumberFormat="1" applyFont="1" applyFill="1" applyBorder="1" applyAlignment="1">
      <alignment horizontal="center" vertical="top"/>
    </xf>
    <xf numFmtId="4" fontId="42" fillId="0" borderId="0" xfId="0" applyNumberFormat="1" applyFont="1" applyAlignment="1">
      <alignment vertical="top" wrapText="1"/>
    </xf>
    <xf numFmtId="4" fontId="42" fillId="0" borderId="0" xfId="0" applyNumberFormat="1" applyFont="1" applyAlignment="1">
      <alignment vertical="top"/>
    </xf>
    <xf numFmtId="1" fontId="40" fillId="7" borderId="41" xfId="0" applyNumberFormat="1" applyFont="1" applyFill="1" applyBorder="1" applyAlignment="1">
      <alignment horizontal="center" vertical="top"/>
    </xf>
    <xf numFmtId="4" fontId="40" fillId="7" borderId="40" xfId="0" applyNumberFormat="1" applyFont="1" applyFill="1" applyBorder="1" applyAlignment="1">
      <alignment vertical="top" wrapText="1"/>
    </xf>
    <xf numFmtId="164" fontId="43" fillId="7" borderId="39" xfId="4" applyNumberFormat="1" applyFont="1" applyFill="1" applyBorder="1" applyAlignment="1">
      <alignment horizontal="left" vertical="top" wrapText="1"/>
    </xf>
    <xf numFmtId="4" fontId="44" fillId="0" borderId="0" xfId="0" applyNumberFormat="1" applyFont="1" applyBorder="1" applyAlignment="1">
      <alignment horizontal="left" vertical="top"/>
    </xf>
    <xf numFmtId="4" fontId="44" fillId="0" borderId="0" xfId="0" applyNumberFormat="1" applyFont="1" applyAlignment="1">
      <alignment vertical="top"/>
    </xf>
    <xf numFmtId="4" fontId="35" fillId="2" borderId="50" xfId="0" quotePrefix="1" applyNumberFormat="1" applyFont="1" applyFill="1" applyBorder="1" applyAlignment="1" applyProtection="1">
      <alignment vertical="top" wrapText="1"/>
      <protection locked="0"/>
    </xf>
    <xf numFmtId="4" fontId="35" fillId="2" borderId="27" xfId="0" quotePrefix="1" applyNumberFormat="1" applyFont="1" applyFill="1" applyBorder="1" applyAlignment="1" applyProtection="1">
      <alignment vertical="top" wrapText="1"/>
      <protection locked="0"/>
    </xf>
    <xf numFmtId="4" fontId="5" fillId="3" borderId="14" xfId="0" applyNumberFormat="1" applyFont="1" applyFill="1" applyBorder="1" applyAlignment="1">
      <alignment horizontal="left" vertical="center"/>
    </xf>
    <xf numFmtId="4" fontId="3" fillId="0" borderId="42" xfId="0" applyNumberFormat="1" applyFont="1" applyBorder="1" applyAlignment="1">
      <alignment horizontal="left" vertical="top"/>
    </xf>
    <xf numFmtId="4" fontId="5" fillId="3" borderId="56" xfId="0" applyNumberFormat="1" applyFont="1" applyFill="1" applyBorder="1" applyAlignment="1">
      <alignment vertical="center"/>
    </xf>
    <xf numFmtId="4" fontId="5" fillId="3" borderId="0" xfId="0" applyNumberFormat="1" applyFont="1" applyFill="1" applyBorder="1" applyAlignment="1">
      <alignment vertical="center"/>
    </xf>
    <xf numFmtId="4" fontId="5" fillId="3" borderId="20" xfId="0" applyNumberFormat="1" applyFont="1" applyFill="1" applyBorder="1" applyAlignment="1">
      <alignment vertical="center"/>
    </xf>
    <xf numFmtId="4" fontId="5" fillId="3" borderId="18" xfId="0" applyNumberFormat="1" applyFont="1" applyFill="1" applyBorder="1" applyAlignment="1">
      <alignment vertical="center"/>
    </xf>
    <xf numFmtId="4" fontId="5" fillId="3" borderId="11" xfId="0" applyNumberFormat="1" applyFont="1" applyFill="1" applyBorder="1" applyAlignment="1">
      <alignment vertical="center"/>
    </xf>
    <xf numFmtId="4" fontId="5" fillId="3" borderId="58" xfId="0" applyNumberFormat="1" applyFont="1" applyFill="1" applyBorder="1" applyAlignment="1">
      <alignment vertical="center"/>
    </xf>
    <xf numFmtId="1" fontId="45" fillId="0" borderId="0" xfId="0" applyNumberFormat="1" applyFont="1" applyBorder="1" applyAlignment="1">
      <alignment vertical="top"/>
    </xf>
    <xf numFmtId="4" fontId="40" fillId="7" borderId="65" xfId="0" applyNumberFormat="1" applyFont="1" applyFill="1" applyBorder="1" applyAlignment="1">
      <alignment horizontal="right" vertical="top" wrapText="1"/>
    </xf>
    <xf numFmtId="4" fontId="40" fillId="7" borderId="66" xfId="0" applyNumberFormat="1" applyFont="1" applyFill="1" applyBorder="1" applyAlignment="1">
      <alignment horizontal="right" vertical="top" wrapText="1"/>
    </xf>
    <xf numFmtId="4" fontId="25" fillId="2" borderId="31" xfId="0" applyNumberFormat="1" applyFont="1" applyFill="1" applyBorder="1" applyAlignment="1" applyProtection="1">
      <alignment vertical="top"/>
      <protection locked="0"/>
    </xf>
    <xf numFmtId="4" fontId="40" fillId="7" borderId="33" xfId="0" applyNumberFormat="1" applyFont="1" applyFill="1" applyBorder="1" applyAlignment="1">
      <alignment horizontal="right" vertical="top" wrapText="1"/>
    </xf>
    <xf numFmtId="4" fontId="40" fillId="7" borderId="27" xfId="0" applyNumberFormat="1" applyFont="1" applyFill="1" applyBorder="1" applyAlignment="1">
      <alignment horizontal="right" vertical="top" wrapText="1"/>
    </xf>
    <xf numFmtId="1" fontId="30" fillId="0" borderId="0" xfId="0" applyNumberFormat="1" applyFont="1" applyBorder="1" applyAlignment="1">
      <alignment horizontal="center" vertical="center"/>
    </xf>
    <xf numFmtId="1" fontId="30" fillId="3" borderId="10" xfId="0" applyNumberFormat="1" applyFont="1" applyFill="1" applyBorder="1" applyAlignment="1">
      <alignment horizontal="center"/>
    </xf>
    <xf numFmtId="1" fontId="30" fillId="3" borderId="18" xfId="0" applyNumberFormat="1" applyFont="1" applyFill="1" applyBorder="1" applyAlignment="1">
      <alignment horizontal="center"/>
    </xf>
    <xf numFmtId="1" fontId="30" fillId="3" borderId="13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 applyProtection="1">
      <alignment horizontal="left" vertical="top"/>
      <protection locked="0"/>
    </xf>
    <xf numFmtId="49" fontId="6" fillId="3" borderId="18" xfId="0" applyNumberFormat="1" applyFont="1" applyFill="1" applyBorder="1" applyAlignment="1" applyProtection="1">
      <alignment horizontal="left" vertical="top"/>
      <protection locked="0"/>
    </xf>
    <xf numFmtId="49" fontId="6" fillId="3" borderId="55" xfId="0" applyNumberFormat="1" applyFont="1" applyFill="1" applyBorder="1" applyAlignment="1" applyProtection="1">
      <alignment horizontal="left" vertical="top"/>
      <protection locked="0"/>
    </xf>
    <xf numFmtId="49" fontId="6" fillId="2" borderId="10" xfId="0" applyNumberFormat="1" applyFont="1" applyFill="1" applyBorder="1" applyAlignment="1" applyProtection="1">
      <alignment horizontal="left" vertical="top"/>
      <protection locked="0"/>
    </xf>
    <xf numFmtId="49" fontId="6" fillId="2" borderId="18" xfId="0" applyNumberFormat="1" applyFont="1" applyFill="1" applyBorder="1" applyAlignment="1" applyProtection="1">
      <alignment horizontal="left" vertical="top"/>
      <protection locked="0"/>
    </xf>
    <xf numFmtId="49" fontId="6" fillId="2" borderId="55" xfId="0" applyNumberFormat="1" applyFont="1" applyFill="1" applyBorder="1" applyAlignment="1" applyProtection="1">
      <alignment horizontal="left" vertical="top"/>
      <protection locked="0"/>
    </xf>
    <xf numFmtId="49" fontId="5" fillId="4" borderId="17" xfId="0" applyNumberFormat="1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/>
    </xf>
    <xf numFmtId="49" fontId="6" fillId="2" borderId="9" xfId="0" applyNumberFormat="1" applyFont="1" applyFill="1" applyBorder="1" applyAlignment="1" applyProtection="1">
      <alignment horizontal="left" vertical="top"/>
      <protection locked="0"/>
    </xf>
    <xf numFmtId="49" fontId="6" fillId="2" borderId="27" xfId="0" applyNumberFormat="1" applyFont="1" applyFill="1" applyBorder="1" applyAlignment="1" applyProtection="1">
      <alignment horizontal="left" vertical="top"/>
      <protection locked="0"/>
    </xf>
    <xf numFmtId="4" fontId="5" fillId="4" borderId="34" xfId="0" applyNumberFormat="1" applyFont="1" applyFill="1" applyBorder="1" applyAlignment="1">
      <alignment horizontal="center" vertical="top" wrapText="1"/>
    </xf>
    <xf numFmtId="4" fontId="5" fillId="4" borderId="33" xfId="0" applyNumberFormat="1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 wrapText="1"/>
    </xf>
    <xf numFmtId="49" fontId="5" fillId="4" borderId="17" xfId="0" applyNumberFormat="1" applyFont="1" applyFill="1" applyBorder="1" applyAlignment="1">
      <alignment horizontal="center" vertical="top" wrapText="1"/>
    </xf>
    <xf numFmtId="49" fontId="5" fillId="4" borderId="12" xfId="0" applyNumberFormat="1" applyFont="1" applyFill="1" applyBorder="1" applyAlignment="1">
      <alignment horizontal="center" vertical="top"/>
    </xf>
    <xf numFmtId="4" fontId="5" fillId="4" borderId="48" xfId="0" applyNumberFormat="1" applyFont="1" applyFill="1" applyBorder="1" applyAlignment="1">
      <alignment horizontal="center" vertical="top" wrapText="1"/>
    </xf>
    <xf numFmtId="4" fontId="5" fillId="4" borderId="57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 applyProtection="1">
      <alignment horizontal="left" vertical="top"/>
      <protection locked="0"/>
    </xf>
    <xf numFmtId="49" fontId="5" fillId="2" borderId="18" xfId="0" applyNumberFormat="1" applyFont="1" applyFill="1" applyBorder="1" applyAlignment="1" applyProtection="1">
      <alignment horizontal="left" vertical="top"/>
      <protection locked="0"/>
    </xf>
    <xf numFmtId="49" fontId="5" fillId="2" borderId="13" xfId="0" applyNumberFormat="1" applyFont="1" applyFill="1" applyBorder="1" applyAlignment="1" applyProtection="1">
      <alignment horizontal="left" vertical="top"/>
      <protection locked="0"/>
    </xf>
    <xf numFmtId="3" fontId="1" fillId="2" borderId="19" xfId="0" applyNumberFormat="1" applyFont="1" applyFill="1" applyBorder="1" applyAlignment="1" applyProtection="1">
      <alignment horizontal="left" wrapText="1"/>
      <protection locked="0"/>
    </xf>
    <xf numFmtId="3" fontId="1" fillId="2" borderId="20" xfId="0" applyNumberFormat="1" applyFont="1" applyFill="1" applyBorder="1" applyAlignment="1" applyProtection="1">
      <alignment horizontal="left" wrapText="1"/>
      <protection locked="0"/>
    </xf>
    <xf numFmtId="3" fontId="1" fillId="2" borderId="21" xfId="0" applyNumberFormat="1" applyFont="1" applyFill="1" applyBorder="1" applyAlignment="1" applyProtection="1">
      <alignment horizontal="left" wrapText="1"/>
      <protection locked="0"/>
    </xf>
    <xf numFmtId="3" fontId="1" fillId="2" borderId="22" xfId="0" applyNumberFormat="1" applyFont="1" applyFill="1" applyBorder="1" applyAlignment="1" applyProtection="1">
      <alignment horizontal="left" wrapText="1"/>
      <protection locked="0"/>
    </xf>
    <xf numFmtId="3" fontId="1" fillId="2" borderId="0" xfId="0" applyNumberFormat="1" applyFont="1" applyFill="1" applyBorder="1" applyAlignment="1" applyProtection="1">
      <alignment horizontal="left" wrapText="1"/>
      <protection locked="0"/>
    </xf>
    <xf numFmtId="3" fontId="1" fillId="2" borderId="23" xfId="0" applyNumberFormat="1" applyFont="1" applyFill="1" applyBorder="1" applyAlignment="1" applyProtection="1">
      <alignment horizontal="left" wrapText="1"/>
      <protection locked="0"/>
    </xf>
    <xf numFmtId="3" fontId="1" fillId="2" borderId="24" xfId="0" applyNumberFormat="1" applyFont="1" applyFill="1" applyBorder="1" applyAlignment="1" applyProtection="1">
      <alignment horizontal="left" wrapText="1"/>
      <protection locked="0"/>
    </xf>
    <xf numFmtId="3" fontId="1" fillId="2" borderId="11" xfId="0" applyNumberFormat="1" applyFont="1" applyFill="1" applyBorder="1" applyAlignment="1" applyProtection="1">
      <alignment horizontal="left" wrapText="1"/>
      <protection locked="0"/>
    </xf>
    <xf numFmtId="3" fontId="1" fillId="2" borderId="25" xfId="0" applyNumberFormat="1" applyFont="1" applyFill="1" applyBorder="1" applyAlignment="1" applyProtection="1">
      <alignment horizontal="left" wrapText="1"/>
      <protection locked="0"/>
    </xf>
    <xf numFmtId="49" fontId="6" fillId="2" borderId="32" xfId="0" applyNumberFormat="1" applyFont="1" applyFill="1" applyBorder="1" applyAlignment="1" applyProtection="1">
      <alignment horizontal="left" vertical="top"/>
      <protection locked="0"/>
    </xf>
    <xf numFmtId="49" fontId="6" fillId="2" borderId="33" xfId="0" applyNumberFormat="1" applyFont="1" applyFill="1" applyBorder="1" applyAlignment="1" applyProtection="1">
      <alignment horizontal="left" vertical="top"/>
      <protection locked="0"/>
    </xf>
    <xf numFmtId="49" fontId="23" fillId="2" borderId="29" xfId="1" applyNumberFormat="1" applyFont="1" applyFill="1" applyBorder="1" applyAlignment="1" applyProtection="1">
      <alignment horizontal="left" vertical="top"/>
      <protection locked="0"/>
    </xf>
    <xf numFmtId="49" fontId="6" fillId="2" borderId="29" xfId="0" applyNumberFormat="1" applyFont="1" applyFill="1" applyBorder="1" applyAlignment="1" applyProtection="1">
      <alignment horizontal="left" vertical="top"/>
      <protection locked="0"/>
    </xf>
    <xf numFmtId="49" fontId="6" fillId="2" borderId="30" xfId="0" applyNumberFormat="1" applyFont="1" applyFill="1" applyBorder="1" applyAlignment="1" applyProtection="1">
      <alignment horizontal="left" vertical="top"/>
      <protection locked="0"/>
    </xf>
    <xf numFmtId="4" fontId="5" fillId="4" borderId="17" xfId="0" applyNumberFormat="1" applyFont="1" applyFill="1" applyBorder="1" applyAlignment="1">
      <alignment horizontal="center" vertical="top" wrapText="1"/>
    </xf>
    <xf numFmtId="4" fontId="5" fillId="4" borderId="12" xfId="0" applyNumberFormat="1" applyFont="1" applyFill="1" applyBorder="1" applyAlignment="1">
      <alignment horizontal="center" vertical="top" wrapText="1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top"/>
      <protection locked="0"/>
    </xf>
    <xf numFmtId="3" fontId="17" fillId="2" borderId="9" xfId="0" applyNumberFormat="1" applyFont="1" applyFill="1" applyBorder="1" applyAlignment="1" applyProtection="1">
      <alignment horizontal="left" vertical="top" wrapText="1"/>
      <protection locked="0"/>
    </xf>
    <xf numFmtId="1" fontId="30" fillId="3" borderId="9" xfId="0" applyNumberFormat="1" applyFont="1" applyFill="1" applyBorder="1" applyAlignment="1">
      <alignment horizontal="center" wrapText="1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27" xfId="0" applyNumberFormat="1" applyFont="1" applyFill="1" applyBorder="1" applyAlignment="1">
      <alignment horizontal="left" vertical="center"/>
    </xf>
  </cellXfs>
  <cellStyles count="8">
    <cellStyle name="Link" xfId="1" builtinId="8"/>
    <cellStyle name="Normal" xfId="0" builtinId="0"/>
    <cellStyle name="Normal 2" xfId="2"/>
    <cellStyle name="Normal 2 2" xfId="6"/>
    <cellStyle name="Normal 3" xfId="5"/>
    <cellStyle name="Normal_Grunddata 2" xfId="4"/>
    <cellStyle name="Procent" xfId="3" builtinId="5"/>
    <cellStyle name="Procent 2" xfId="7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5424"/>
  <sheetViews>
    <sheetView tabSelected="1" zoomScale="80" zoomScaleNormal="80" workbookViewId="0">
      <selection activeCell="N7" sqref="N7"/>
    </sheetView>
  </sheetViews>
  <sheetFormatPr defaultColWidth="9.140625" defaultRowHeight="11.25" x14ac:dyDescent="0.2"/>
  <cols>
    <col min="1" max="1" width="5.28515625" style="21" customWidth="1"/>
    <col min="2" max="2" width="27.7109375" style="6" customWidth="1"/>
    <col min="3" max="3" width="35.140625" style="6" customWidth="1"/>
    <col min="4" max="4" width="19.7109375" style="6" customWidth="1"/>
    <col min="5" max="5" width="21.42578125" style="13" customWidth="1"/>
    <col min="6" max="9" width="21.42578125" style="6" customWidth="1"/>
    <col min="10" max="17" width="20.7109375" style="6" customWidth="1"/>
    <col min="18" max="18" width="22.7109375" style="6" customWidth="1"/>
    <col min="19" max="19" width="23.140625" style="6" customWidth="1"/>
    <col min="20" max="20" width="22.42578125" style="13" customWidth="1"/>
    <col min="21" max="21" width="10.7109375" style="6" customWidth="1"/>
    <col min="22" max="16384" width="9.140625" style="6"/>
  </cols>
  <sheetData>
    <row r="1" spans="1:27" ht="26.25" customHeight="1" x14ac:dyDescent="0.2">
      <c r="A1" s="261" t="s">
        <v>53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T1" s="6"/>
    </row>
    <row r="2" spans="1:27" ht="14.25" x14ac:dyDescent="0.2">
      <c r="A2" s="6"/>
      <c r="B2" s="71"/>
      <c r="C2" s="71"/>
      <c r="D2" s="71"/>
      <c r="E2" s="71"/>
      <c r="F2" s="71"/>
      <c r="G2" s="46"/>
      <c r="H2" s="46"/>
      <c r="I2" s="78"/>
      <c r="J2" s="46"/>
      <c r="K2" s="8"/>
      <c r="L2" s="78"/>
      <c r="M2" s="8"/>
      <c r="T2" s="6"/>
    </row>
    <row r="3" spans="1:27" ht="27.75" x14ac:dyDescent="0.4">
      <c r="A3" s="262" t="s">
        <v>127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  <c r="T3" s="6"/>
    </row>
    <row r="4" spans="1:27" ht="14.25" x14ac:dyDescent="0.2">
      <c r="A4" s="6"/>
      <c r="B4" s="71"/>
      <c r="C4" s="71"/>
      <c r="D4" s="71"/>
      <c r="E4" s="71"/>
      <c r="F4" s="71"/>
      <c r="G4" s="71"/>
      <c r="H4" s="71"/>
      <c r="I4" s="46"/>
      <c r="J4" s="46"/>
      <c r="K4" s="78"/>
      <c r="L4" s="46"/>
      <c r="M4" s="46"/>
      <c r="N4" s="8"/>
      <c r="O4" s="8"/>
      <c r="P4" s="8"/>
      <c r="Q4" s="8"/>
      <c r="R4" s="8"/>
      <c r="S4" s="78"/>
      <c r="T4" s="8"/>
      <c r="U4" s="8"/>
    </row>
    <row r="5" spans="1:27" ht="15" x14ac:dyDescent="0.2">
      <c r="A5" s="255" t="s">
        <v>2</v>
      </c>
      <c r="B5" s="10"/>
      <c r="C5" s="11"/>
      <c r="E5" s="7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.75" x14ac:dyDescent="0.2">
      <c r="A6" s="9"/>
      <c r="B6" s="10"/>
      <c r="C6" s="11"/>
      <c r="E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8.75" thickBot="1" x14ac:dyDescent="0.25">
      <c r="A7" s="15"/>
      <c r="B7" s="93" t="s">
        <v>45</v>
      </c>
      <c r="C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0.100000000000001" customHeight="1" x14ac:dyDescent="0.2">
      <c r="A8" s="15"/>
      <c r="B8" s="110" t="s">
        <v>126</v>
      </c>
      <c r="C8" s="111"/>
      <c r="D8" s="295"/>
      <c r="E8" s="295"/>
      <c r="F8" s="295"/>
      <c r="G8" s="295"/>
      <c r="H8" s="296"/>
      <c r="J8" s="108" t="s">
        <v>59</v>
      </c>
      <c r="T8" s="6"/>
    </row>
    <row r="9" spans="1:27" ht="20.100000000000001" customHeight="1" x14ac:dyDescent="0.2">
      <c r="A9" s="15"/>
      <c r="B9" s="247" t="s">
        <v>51</v>
      </c>
      <c r="C9" s="113"/>
      <c r="D9" s="273"/>
      <c r="E9" s="273"/>
      <c r="F9" s="273"/>
      <c r="G9" s="273"/>
      <c r="H9" s="274"/>
      <c r="J9" s="109" t="s">
        <v>58</v>
      </c>
      <c r="T9" s="6"/>
    </row>
    <row r="10" spans="1:27" ht="20.100000000000001" customHeight="1" x14ac:dyDescent="0.2">
      <c r="A10" s="15"/>
      <c r="B10" s="112" t="s">
        <v>50</v>
      </c>
      <c r="C10" s="113"/>
      <c r="D10" s="273"/>
      <c r="E10" s="273"/>
      <c r="F10" s="273"/>
      <c r="G10" s="273"/>
      <c r="H10" s="274"/>
      <c r="J10" s="109" t="s">
        <v>57</v>
      </c>
      <c r="T10" s="6"/>
    </row>
    <row r="11" spans="1:27" ht="20.100000000000001" customHeight="1" x14ac:dyDescent="0.2">
      <c r="A11" s="15"/>
      <c r="B11" s="114" t="s">
        <v>46</v>
      </c>
      <c r="C11" s="113"/>
      <c r="D11" s="265"/>
      <c r="E11" s="266"/>
      <c r="F11" s="266"/>
      <c r="G11" s="266"/>
      <c r="H11" s="267"/>
      <c r="J11" s="109" t="s">
        <v>60</v>
      </c>
      <c r="T11" s="6"/>
    </row>
    <row r="12" spans="1:27" ht="20.100000000000001" customHeight="1" x14ac:dyDescent="0.2">
      <c r="A12" s="15"/>
      <c r="B12" s="115" t="s">
        <v>49</v>
      </c>
      <c r="C12" s="116"/>
      <c r="D12" s="268"/>
      <c r="E12" s="269"/>
      <c r="F12" s="269"/>
      <c r="G12" s="269"/>
      <c r="H12" s="270"/>
      <c r="J12" s="109" t="s">
        <v>83</v>
      </c>
      <c r="T12" s="6"/>
    </row>
    <row r="13" spans="1:27" ht="20.100000000000001" customHeight="1" x14ac:dyDescent="0.2">
      <c r="A13" s="15"/>
      <c r="B13" s="115" t="s">
        <v>48</v>
      </c>
      <c r="C13" s="116"/>
      <c r="D13" s="273"/>
      <c r="E13" s="273"/>
      <c r="F13" s="273"/>
      <c r="G13" s="273"/>
      <c r="H13" s="274"/>
      <c r="J13" s="109" t="s">
        <v>85</v>
      </c>
      <c r="T13" s="6"/>
    </row>
    <row r="14" spans="1:27" ht="20.100000000000001" customHeight="1" x14ac:dyDescent="0.2">
      <c r="A14" s="15"/>
      <c r="B14" s="115" t="s">
        <v>47</v>
      </c>
      <c r="C14" s="116"/>
      <c r="D14" s="273"/>
      <c r="E14" s="273"/>
      <c r="F14" s="273"/>
      <c r="G14" s="273"/>
      <c r="H14" s="274"/>
      <c r="J14" s="109" t="s">
        <v>85</v>
      </c>
      <c r="T14" s="6"/>
    </row>
    <row r="15" spans="1:27" ht="20.100000000000001" customHeight="1" thickBot="1" x14ac:dyDescent="0.25">
      <c r="A15" s="15"/>
      <c r="B15" s="117" t="s">
        <v>52</v>
      </c>
      <c r="C15" s="118"/>
      <c r="D15" s="297"/>
      <c r="E15" s="298"/>
      <c r="F15" s="298"/>
      <c r="G15" s="298"/>
      <c r="H15" s="299"/>
      <c r="T15" s="6"/>
    </row>
    <row r="16" spans="1:27" ht="10.15" customHeight="1" x14ac:dyDescent="0.2">
      <c r="A16" s="15"/>
      <c r="B16" s="11"/>
      <c r="C16" s="17"/>
      <c r="D16" s="18" t="s">
        <v>5</v>
      </c>
      <c r="E16" s="17"/>
      <c r="F16" s="17"/>
      <c r="G16" s="17"/>
      <c r="S16" s="17"/>
      <c r="T16" s="17"/>
      <c r="U16" s="17"/>
      <c r="V16" s="17"/>
      <c r="W16" s="17"/>
      <c r="X16" s="17"/>
      <c r="Y16" s="17"/>
      <c r="Z16" s="17"/>
    </row>
    <row r="17" spans="1:24" x14ac:dyDescent="0.2">
      <c r="A17" s="15"/>
      <c r="B17" s="244"/>
      <c r="D17" s="28"/>
      <c r="E17" s="28"/>
      <c r="T17" s="6"/>
    </row>
    <row r="18" spans="1:24" ht="18.75" thickBot="1" x14ac:dyDescent="0.25">
      <c r="A18" s="15"/>
      <c r="B18" s="243" t="s">
        <v>38</v>
      </c>
      <c r="D18" s="28"/>
      <c r="E18" s="79" t="s">
        <v>92</v>
      </c>
      <c r="F18" s="73"/>
      <c r="G18" s="19"/>
      <c r="T18" s="6"/>
    </row>
    <row r="19" spans="1:24" ht="28.5" customHeight="1" thickBot="1" x14ac:dyDescent="0.25">
      <c r="A19" s="15"/>
      <c r="B19" s="243" t="s">
        <v>122</v>
      </c>
      <c r="D19" s="28"/>
      <c r="E19" s="300" t="s">
        <v>40</v>
      </c>
      <c r="F19" s="301"/>
      <c r="G19" s="279" t="s">
        <v>22</v>
      </c>
      <c r="H19" s="277"/>
      <c r="I19" s="278"/>
      <c r="J19" s="279" t="s">
        <v>23</v>
      </c>
      <c r="K19" s="278"/>
      <c r="L19" s="271" t="s">
        <v>65</v>
      </c>
      <c r="M19" s="272"/>
      <c r="N19" s="272"/>
      <c r="O19" s="280"/>
      <c r="T19" s="6"/>
    </row>
    <row r="20" spans="1:24" ht="51.75" thickBot="1" x14ac:dyDescent="0.25">
      <c r="A20" s="15"/>
      <c r="B20" s="243" t="s">
        <v>123</v>
      </c>
      <c r="D20" s="28"/>
      <c r="E20" s="81" t="s">
        <v>21</v>
      </c>
      <c r="F20" s="82" t="s">
        <v>41</v>
      </c>
      <c r="G20" s="83" t="s">
        <v>19</v>
      </c>
      <c r="H20" s="84" t="s">
        <v>20</v>
      </c>
      <c r="I20" s="82" t="s">
        <v>25</v>
      </c>
      <c r="J20" s="85" t="s">
        <v>24</v>
      </c>
      <c r="K20" s="82" t="s">
        <v>29</v>
      </c>
      <c r="L20" s="85" t="s">
        <v>1</v>
      </c>
      <c r="M20" s="84" t="s">
        <v>42</v>
      </c>
      <c r="N20" s="84" t="s">
        <v>26</v>
      </c>
      <c r="O20" s="82" t="s">
        <v>27</v>
      </c>
      <c r="T20" s="6"/>
    </row>
    <row r="21" spans="1:24" ht="15" customHeight="1" thickBot="1" x14ac:dyDescent="0.25">
      <c r="A21" s="15"/>
      <c r="B21" s="243" t="s">
        <v>124</v>
      </c>
      <c r="D21" s="28"/>
      <c r="E21" s="90">
        <f t="shared" ref="E21:O21" si="0">+E50</f>
        <v>0</v>
      </c>
      <c r="F21" s="80">
        <f t="shared" si="0"/>
        <v>0</v>
      </c>
      <c r="G21" s="91">
        <f t="shared" si="0"/>
        <v>0</v>
      </c>
      <c r="H21" s="92">
        <f t="shared" si="0"/>
        <v>0</v>
      </c>
      <c r="I21" s="80">
        <f t="shared" si="0"/>
        <v>0</v>
      </c>
      <c r="J21" s="90">
        <f t="shared" si="0"/>
        <v>0</v>
      </c>
      <c r="K21" s="80">
        <f t="shared" si="0"/>
        <v>0</v>
      </c>
      <c r="L21" s="91">
        <f t="shared" si="0"/>
        <v>0</v>
      </c>
      <c r="M21" s="92">
        <f t="shared" si="0"/>
        <v>0</v>
      </c>
      <c r="N21" s="92">
        <f t="shared" si="0"/>
        <v>0</v>
      </c>
      <c r="O21" s="80">
        <f t="shared" si="0"/>
        <v>0</v>
      </c>
      <c r="T21" s="6"/>
    </row>
    <row r="22" spans="1:24" ht="15" customHeight="1" x14ac:dyDescent="0.2">
      <c r="A22" s="15"/>
      <c r="B22" s="243" t="s">
        <v>121</v>
      </c>
      <c r="D22" s="28"/>
      <c r="E22" s="248"/>
      <c r="F22" s="86"/>
      <c r="G22" s="86"/>
      <c r="H22" s="87"/>
      <c r="I22" s="88" t="s">
        <v>43</v>
      </c>
      <c r="J22" s="89">
        <f>+IF(SUM(G21:I21)&gt;J21,J21/SUM(G21:I21),0)</f>
        <v>0</v>
      </c>
      <c r="T22" s="6"/>
    </row>
    <row r="23" spans="1:24" x14ac:dyDescent="0.2">
      <c r="A23" s="15"/>
      <c r="B23" s="36"/>
      <c r="C23" s="28"/>
      <c r="D23" s="28"/>
      <c r="E23" s="26"/>
      <c r="M23" s="26"/>
      <c r="T23" s="6"/>
    </row>
    <row r="24" spans="1:24" ht="18" x14ac:dyDescent="0.2">
      <c r="A24" s="93"/>
      <c r="B24" s="36"/>
      <c r="C24" s="28"/>
      <c r="D24" s="28"/>
      <c r="E24" s="6"/>
      <c r="F24" s="26"/>
      <c r="L24" s="26"/>
      <c r="N24" s="13"/>
      <c r="T24" s="6"/>
    </row>
    <row r="25" spans="1:24" ht="18.75" thickBot="1" x14ac:dyDescent="0.25">
      <c r="A25" s="93" t="s">
        <v>94</v>
      </c>
      <c r="B25" s="36"/>
      <c r="C25" s="28"/>
      <c r="D25" s="11"/>
      <c r="E25" s="44"/>
      <c r="L25" s="44"/>
      <c r="N25" s="13"/>
      <c r="T25" s="6"/>
    </row>
    <row r="26" spans="1:24" ht="26.25" customHeight="1" thickBot="1" x14ac:dyDescent="0.25">
      <c r="A26" s="144" t="s">
        <v>91</v>
      </c>
      <c r="B26" s="54"/>
      <c r="C26" s="55"/>
      <c r="D26" s="56"/>
      <c r="E26" s="300" t="s">
        <v>40</v>
      </c>
      <c r="F26" s="301"/>
      <c r="G26" s="277" t="s">
        <v>36</v>
      </c>
      <c r="H26" s="277"/>
      <c r="I26" s="278"/>
      <c r="J26" s="279" t="s">
        <v>23</v>
      </c>
      <c r="K26" s="278"/>
      <c r="L26" s="271" t="s">
        <v>28</v>
      </c>
      <c r="M26" s="272"/>
      <c r="N26" s="272"/>
      <c r="O26" s="272"/>
      <c r="P26" s="281" t="s">
        <v>35</v>
      </c>
      <c r="Q26" s="282"/>
      <c r="R26" s="275" t="s">
        <v>32</v>
      </c>
      <c r="S26" s="276"/>
      <c r="T26" s="6"/>
    </row>
    <row r="27" spans="1:24" ht="59.25" customHeight="1" x14ac:dyDescent="0.2">
      <c r="A27" s="52" t="s">
        <v>0</v>
      </c>
      <c r="B27" s="68" t="s">
        <v>88</v>
      </c>
      <c r="C27" s="57" t="s">
        <v>4</v>
      </c>
      <c r="D27" s="105" t="s">
        <v>89</v>
      </c>
      <c r="E27" s="58" t="s">
        <v>21</v>
      </c>
      <c r="F27" s="60" t="s">
        <v>96</v>
      </c>
      <c r="G27" s="75" t="s">
        <v>19</v>
      </c>
      <c r="H27" s="59" t="s">
        <v>20</v>
      </c>
      <c r="I27" s="60" t="s">
        <v>25</v>
      </c>
      <c r="J27" s="58" t="s">
        <v>24</v>
      </c>
      <c r="K27" s="60" t="s">
        <v>29</v>
      </c>
      <c r="L27" s="58" t="s">
        <v>1</v>
      </c>
      <c r="M27" s="59" t="s">
        <v>42</v>
      </c>
      <c r="N27" s="59" t="s">
        <v>26</v>
      </c>
      <c r="O27" s="107" t="s">
        <v>80</v>
      </c>
      <c r="P27" s="58" t="s">
        <v>74</v>
      </c>
      <c r="Q27" s="60" t="s">
        <v>73</v>
      </c>
      <c r="R27" s="75" t="s">
        <v>37</v>
      </c>
      <c r="S27" s="70" t="s">
        <v>71</v>
      </c>
      <c r="T27" s="47"/>
      <c r="U27" s="47"/>
      <c r="V27" s="47"/>
      <c r="W27" s="47"/>
      <c r="X27" s="47"/>
    </row>
    <row r="28" spans="1:24" ht="88.5" customHeight="1" thickBot="1" x14ac:dyDescent="0.25">
      <c r="A28" s="201"/>
      <c r="B28" s="202"/>
      <c r="C28" s="129" t="s">
        <v>55</v>
      </c>
      <c r="D28" s="209" t="s">
        <v>54</v>
      </c>
      <c r="E28" s="131" t="s">
        <v>93</v>
      </c>
      <c r="F28" s="130" t="s">
        <v>95</v>
      </c>
      <c r="G28" s="132" t="s">
        <v>66</v>
      </c>
      <c r="H28" s="129" t="s">
        <v>67</v>
      </c>
      <c r="I28" s="130" t="s">
        <v>67</v>
      </c>
      <c r="J28" s="132" t="s">
        <v>68</v>
      </c>
      <c r="K28" s="130" t="s">
        <v>97</v>
      </c>
      <c r="L28" s="131" t="s">
        <v>62</v>
      </c>
      <c r="M28" s="129" t="s">
        <v>63</v>
      </c>
      <c r="N28" s="129" t="s">
        <v>69</v>
      </c>
      <c r="O28" s="209" t="s">
        <v>70</v>
      </c>
      <c r="P28" s="131" t="s">
        <v>75</v>
      </c>
      <c r="Q28" s="130" t="s">
        <v>103</v>
      </c>
      <c r="R28" s="132" t="s">
        <v>72</v>
      </c>
      <c r="S28" s="210" t="s">
        <v>115</v>
      </c>
      <c r="T28" s="106"/>
      <c r="U28" s="47"/>
      <c r="V28" s="47"/>
      <c r="W28" s="47"/>
      <c r="X28" s="47"/>
    </row>
    <row r="29" spans="1:24" s="234" customFormat="1" ht="24.75" thickBot="1" x14ac:dyDescent="0.25">
      <c r="A29" s="198" t="s">
        <v>86</v>
      </c>
      <c r="B29" s="199" t="s">
        <v>87</v>
      </c>
      <c r="C29" s="199" t="s">
        <v>38</v>
      </c>
      <c r="D29" s="221" t="s">
        <v>90</v>
      </c>
      <c r="E29" s="256">
        <v>1000000</v>
      </c>
      <c r="F29" s="257">
        <v>0</v>
      </c>
      <c r="G29" s="228">
        <v>390000</v>
      </c>
      <c r="H29" s="229">
        <v>410000</v>
      </c>
      <c r="I29" s="227">
        <v>40000</v>
      </c>
      <c r="J29" s="228">
        <v>40000</v>
      </c>
      <c r="K29" s="227">
        <v>2000</v>
      </c>
      <c r="L29" s="226">
        <f>+SUM(G29:K29)</f>
        <v>882000</v>
      </c>
      <c r="M29" s="229">
        <f>+E29-L29</f>
        <v>118000</v>
      </c>
      <c r="N29" s="229">
        <v>0</v>
      </c>
      <c r="O29" s="230">
        <f>+M29-N29</f>
        <v>118000</v>
      </c>
      <c r="P29" s="231" t="s">
        <v>44</v>
      </c>
      <c r="Q29" s="200" t="str">
        <f t="shared" ref="Q29" si="1">+IF(AND(O29&gt;-100000,O29&lt;100000)=TRUE,"",IF(P29="Nej","","Udfyld ansøgning på næste fane"))</f>
        <v>Udfyld ansøgning på næste fane</v>
      </c>
      <c r="R29" s="222" t="str">
        <f>+IF(I29&gt;0,"Ja. Angiv kategori - og begrund på næste fane",IF(L29&gt;0,"Nej",""))</f>
        <v>Ja. Angiv kategori - og begrund på næste fane</v>
      </c>
      <c r="S29" s="232" t="s">
        <v>114</v>
      </c>
      <c r="T29" s="233"/>
      <c r="U29" s="233"/>
      <c r="V29" s="233"/>
      <c r="W29" s="233"/>
      <c r="X29" s="233"/>
    </row>
    <row r="30" spans="1:24" s="133" customFormat="1" ht="27" customHeight="1" x14ac:dyDescent="0.2">
      <c r="A30" s="166">
        <v>1</v>
      </c>
      <c r="B30" s="179"/>
      <c r="C30" s="180"/>
      <c r="D30" s="203"/>
      <c r="E30" s="258"/>
      <c r="F30" s="259"/>
      <c r="G30" s="206"/>
      <c r="H30" s="207"/>
      <c r="I30" s="205"/>
      <c r="J30" s="204"/>
      <c r="K30" s="205"/>
      <c r="L30" s="208">
        <f>+SUM(G30:K30)</f>
        <v>0</v>
      </c>
      <c r="M30" s="211">
        <f>+SUM(E30:F30)-L30</f>
        <v>0</v>
      </c>
      <c r="N30" s="207"/>
      <c r="O30" s="212">
        <f>+M30-N30</f>
        <v>0</v>
      </c>
      <c r="P30" s="213"/>
      <c r="Q30" s="214" t="str">
        <f t="shared" ref="Q30" si="2">+IF(AND(O30&gt;-100000,O30&lt;100000)=TRUE,"",IF(P30="Nej","","Udfyld ansøgning på næste fane"))</f>
        <v/>
      </c>
      <c r="R30" s="215" t="str">
        <f>+IF(I30&gt;0,"Ja. Angiv kategori - og begrund på næste fane",IF(L30&gt;0,"Nej",""))</f>
        <v/>
      </c>
      <c r="S30" s="245"/>
    </row>
    <row r="31" spans="1:24" s="133" customFormat="1" ht="27" customHeight="1" x14ac:dyDescent="0.2">
      <c r="A31" s="134">
        <v>2</v>
      </c>
      <c r="B31" s="135"/>
      <c r="C31" s="180"/>
      <c r="D31" s="136"/>
      <c r="E31" s="145"/>
      <c r="F31" s="260"/>
      <c r="G31" s="139"/>
      <c r="H31" s="140"/>
      <c r="I31" s="138"/>
      <c r="J31" s="137"/>
      <c r="K31" s="138"/>
      <c r="L31" s="141">
        <f t="shared" ref="L31:L49" si="3">+SUM(G31:K31)</f>
        <v>0</v>
      </c>
      <c r="M31" s="211">
        <f t="shared" ref="M31:M49" si="4">+SUM(E31:F31)-L31</f>
        <v>0</v>
      </c>
      <c r="N31" s="140"/>
      <c r="O31" s="146">
        <f>+M31-N31</f>
        <v>0</v>
      </c>
      <c r="P31" s="147"/>
      <c r="Q31" s="148" t="str">
        <f>+IF(AND(O31&gt;-100000,O31&lt;100000)=TRUE,"",IF(P31="Nej","","Udfyld ansøgning på næste fane"))</f>
        <v/>
      </c>
      <c r="R31" s="149" t="str">
        <f t="shared" ref="R31:R49" si="5">+IF(I31&gt;0,"Ja. Angiv kategori - og begrund på næste fane",IF(L31&gt;0,"Nej",""))</f>
        <v/>
      </c>
      <c r="S31" s="246"/>
      <c r="T31" s="151"/>
    </row>
    <row r="32" spans="1:24" s="133" customFormat="1" ht="27" customHeight="1" x14ac:dyDescent="0.2">
      <c r="A32" s="134">
        <v>3</v>
      </c>
      <c r="B32" s="135"/>
      <c r="C32" s="180"/>
      <c r="D32" s="136"/>
      <c r="E32" s="145"/>
      <c r="F32" s="260"/>
      <c r="G32" s="139"/>
      <c r="H32" s="140"/>
      <c r="I32" s="138"/>
      <c r="J32" s="137"/>
      <c r="K32" s="138"/>
      <c r="L32" s="141">
        <f t="shared" si="3"/>
        <v>0</v>
      </c>
      <c r="M32" s="211">
        <f t="shared" si="4"/>
        <v>0</v>
      </c>
      <c r="N32" s="140"/>
      <c r="O32" s="146">
        <f t="shared" ref="O32:O49" si="6">+M32-N32</f>
        <v>0</v>
      </c>
      <c r="P32" s="147"/>
      <c r="Q32" s="148" t="str">
        <f t="shared" ref="Q32:Q49" si="7">+IF(AND(O32&gt;-100000,O32&lt;100000)=TRUE,"",IF(P32="Nej","","Udfyld ansøgning på næste fane"))</f>
        <v/>
      </c>
      <c r="R32" s="149" t="str">
        <f t="shared" si="5"/>
        <v/>
      </c>
      <c r="S32" s="150"/>
    </row>
    <row r="33" spans="1:19" s="133" customFormat="1" ht="27" customHeight="1" x14ac:dyDescent="0.2">
      <c r="A33" s="134">
        <v>4</v>
      </c>
      <c r="B33" s="135"/>
      <c r="C33" s="180"/>
      <c r="D33" s="136"/>
      <c r="E33" s="145"/>
      <c r="F33" s="260"/>
      <c r="G33" s="139"/>
      <c r="H33" s="140"/>
      <c r="I33" s="138"/>
      <c r="J33" s="137"/>
      <c r="K33" s="138"/>
      <c r="L33" s="141">
        <f t="shared" si="3"/>
        <v>0</v>
      </c>
      <c r="M33" s="211">
        <f t="shared" si="4"/>
        <v>0</v>
      </c>
      <c r="N33" s="140"/>
      <c r="O33" s="146">
        <f t="shared" si="6"/>
        <v>0</v>
      </c>
      <c r="P33" s="147"/>
      <c r="Q33" s="148" t="str">
        <f t="shared" si="7"/>
        <v/>
      </c>
      <c r="R33" s="149" t="str">
        <f t="shared" si="5"/>
        <v/>
      </c>
      <c r="S33" s="150"/>
    </row>
    <row r="34" spans="1:19" s="133" customFormat="1" ht="27" customHeight="1" x14ac:dyDescent="0.2">
      <c r="A34" s="134">
        <v>5</v>
      </c>
      <c r="B34" s="135"/>
      <c r="C34" s="180"/>
      <c r="D34" s="136"/>
      <c r="E34" s="145"/>
      <c r="F34" s="260"/>
      <c r="G34" s="139"/>
      <c r="H34" s="140"/>
      <c r="I34" s="138"/>
      <c r="J34" s="137"/>
      <c r="K34" s="138"/>
      <c r="L34" s="141">
        <f t="shared" si="3"/>
        <v>0</v>
      </c>
      <c r="M34" s="211">
        <f t="shared" si="4"/>
        <v>0</v>
      </c>
      <c r="N34" s="140"/>
      <c r="O34" s="146">
        <f t="shared" si="6"/>
        <v>0</v>
      </c>
      <c r="P34" s="147"/>
      <c r="Q34" s="148" t="str">
        <f t="shared" si="7"/>
        <v/>
      </c>
      <c r="R34" s="149" t="str">
        <f t="shared" si="5"/>
        <v/>
      </c>
      <c r="S34" s="150"/>
    </row>
    <row r="35" spans="1:19" s="133" customFormat="1" ht="27" customHeight="1" x14ac:dyDescent="0.2">
      <c r="A35" s="134">
        <v>6</v>
      </c>
      <c r="B35" s="135"/>
      <c r="C35" s="180"/>
      <c r="D35" s="136"/>
      <c r="E35" s="145"/>
      <c r="F35" s="260"/>
      <c r="G35" s="139"/>
      <c r="H35" s="140"/>
      <c r="I35" s="138"/>
      <c r="J35" s="137"/>
      <c r="K35" s="138"/>
      <c r="L35" s="141">
        <f t="shared" si="3"/>
        <v>0</v>
      </c>
      <c r="M35" s="211">
        <f t="shared" si="4"/>
        <v>0</v>
      </c>
      <c r="N35" s="140"/>
      <c r="O35" s="146">
        <f t="shared" si="6"/>
        <v>0</v>
      </c>
      <c r="P35" s="147"/>
      <c r="Q35" s="148" t="str">
        <f t="shared" si="7"/>
        <v/>
      </c>
      <c r="R35" s="149" t="str">
        <f t="shared" si="5"/>
        <v/>
      </c>
      <c r="S35" s="150"/>
    </row>
    <row r="36" spans="1:19" s="133" customFormat="1" ht="27" customHeight="1" x14ac:dyDescent="0.2">
      <c r="A36" s="134">
        <v>7</v>
      </c>
      <c r="B36" s="135"/>
      <c r="C36" s="180"/>
      <c r="D36" s="136"/>
      <c r="E36" s="145"/>
      <c r="F36" s="260"/>
      <c r="G36" s="139"/>
      <c r="H36" s="140"/>
      <c r="I36" s="138"/>
      <c r="J36" s="137"/>
      <c r="K36" s="138"/>
      <c r="L36" s="141">
        <f t="shared" si="3"/>
        <v>0</v>
      </c>
      <c r="M36" s="211">
        <f t="shared" si="4"/>
        <v>0</v>
      </c>
      <c r="N36" s="140"/>
      <c r="O36" s="146">
        <f t="shared" si="6"/>
        <v>0</v>
      </c>
      <c r="P36" s="147"/>
      <c r="Q36" s="148" t="str">
        <f t="shared" si="7"/>
        <v/>
      </c>
      <c r="R36" s="149" t="str">
        <f t="shared" si="5"/>
        <v/>
      </c>
      <c r="S36" s="150"/>
    </row>
    <row r="37" spans="1:19" s="133" customFormat="1" ht="27" customHeight="1" x14ac:dyDescent="0.2">
      <c r="A37" s="134">
        <v>8</v>
      </c>
      <c r="B37" s="135"/>
      <c r="C37" s="180"/>
      <c r="D37" s="142"/>
      <c r="E37" s="145"/>
      <c r="F37" s="260"/>
      <c r="G37" s="139"/>
      <c r="H37" s="140"/>
      <c r="I37" s="138"/>
      <c r="J37" s="137"/>
      <c r="K37" s="138"/>
      <c r="L37" s="141">
        <f t="shared" si="3"/>
        <v>0</v>
      </c>
      <c r="M37" s="211">
        <f t="shared" si="4"/>
        <v>0</v>
      </c>
      <c r="N37" s="140"/>
      <c r="O37" s="146">
        <f t="shared" si="6"/>
        <v>0</v>
      </c>
      <c r="P37" s="147"/>
      <c r="Q37" s="148" t="str">
        <f t="shared" si="7"/>
        <v/>
      </c>
      <c r="R37" s="149" t="str">
        <f t="shared" si="5"/>
        <v/>
      </c>
      <c r="S37" s="150"/>
    </row>
    <row r="38" spans="1:19" s="133" customFormat="1" ht="27" customHeight="1" x14ac:dyDescent="0.2">
      <c r="A38" s="134">
        <v>9</v>
      </c>
      <c r="B38" s="135"/>
      <c r="C38" s="180"/>
      <c r="D38" s="142"/>
      <c r="E38" s="145"/>
      <c r="F38" s="260"/>
      <c r="G38" s="139"/>
      <c r="H38" s="140"/>
      <c r="I38" s="138"/>
      <c r="J38" s="137"/>
      <c r="K38" s="138"/>
      <c r="L38" s="141">
        <f t="shared" si="3"/>
        <v>0</v>
      </c>
      <c r="M38" s="211">
        <f t="shared" si="4"/>
        <v>0</v>
      </c>
      <c r="N38" s="140"/>
      <c r="O38" s="146">
        <f t="shared" si="6"/>
        <v>0</v>
      </c>
      <c r="P38" s="147"/>
      <c r="Q38" s="148" t="str">
        <f t="shared" si="7"/>
        <v/>
      </c>
      <c r="R38" s="149" t="str">
        <f t="shared" si="5"/>
        <v/>
      </c>
      <c r="S38" s="150"/>
    </row>
    <row r="39" spans="1:19" s="133" customFormat="1" ht="27" customHeight="1" x14ac:dyDescent="0.2">
      <c r="A39" s="134">
        <v>10</v>
      </c>
      <c r="B39" s="135"/>
      <c r="C39" s="180"/>
      <c r="D39" s="142"/>
      <c r="E39" s="145"/>
      <c r="F39" s="260"/>
      <c r="G39" s="139"/>
      <c r="H39" s="140"/>
      <c r="I39" s="138"/>
      <c r="J39" s="137"/>
      <c r="K39" s="138"/>
      <c r="L39" s="141">
        <f t="shared" si="3"/>
        <v>0</v>
      </c>
      <c r="M39" s="211">
        <f t="shared" si="4"/>
        <v>0</v>
      </c>
      <c r="N39" s="140"/>
      <c r="O39" s="146">
        <f t="shared" si="6"/>
        <v>0</v>
      </c>
      <c r="P39" s="147"/>
      <c r="Q39" s="148" t="str">
        <f t="shared" si="7"/>
        <v/>
      </c>
      <c r="R39" s="149" t="str">
        <f t="shared" si="5"/>
        <v/>
      </c>
      <c r="S39" s="150"/>
    </row>
    <row r="40" spans="1:19" s="133" customFormat="1" ht="27" customHeight="1" x14ac:dyDescent="0.2">
      <c r="A40" s="134">
        <v>11</v>
      </c>
      <c r="B40" s="135"/>
      <c r="C40" s="180"/>
      <c r="D40" s="142"/>
      <c r="E40" s="145"/>
      <c r="F40" s="260"/>
      <c r="G40" s="139"/>
      <c r="H40" s="140"/>
      <c r="I40" s="138"/>
      <c r="J40" s="137"/>
      <c r="K40" s="138"/>
      <c r="L40" s="141">
        <f t="shared" si="3"/>
        <v>0</v>
      </c>
      <c r="M40" s="211">
        <f t="shared" si="4"/>
        <v>0</v>
      </c>
      <c r="N40" s="140"/>
      <c r="O40" s="146">
        <f t="shared" si="6"/>
        <v>0</v>
      </c>
      <c r="P40" s="147"/>
      <c r="Q40" s="148" t="str">
        <f t="shared" si="7"/>
        <v/>
      </c>
      <c r="R40" s="149" t="str">
        <f t="shared" si="5"/>
        <v/>
      </c>
      <c r="S40" s="150"/>
    </row>
    <row r="41" spans="1:19" s="133" customFormat="1" ht="27" customHeight="1" x14ac:dyDescent="0.2">
      <c r="A41" s="134">
        <v>12</v>
      </c>
      <c r="B41" s="135"/>
      <c r="C41" s="180"/>
      <c r="D41" s="142"/>
      <c r="E41" s="145"/>
      <c r="F41" s="260"/>
      <c r="G41" s="139"/>
      <c r="H41" s="140"/>
      <c r="I41" s="138"/>
      <c r="J41" s="137"/>
      <c r="K41" s="138"/>
      <c r="L41" s="141">
        <f t="shared" si="3"/>
        <v>0</v>
      </c>
      <c r="M41" s="211">
        <f t="shared" si="4"/>
        <v>0</v>
      </c>
      <c r="N41" s="140"/>
      <c r="O41" s="146">
        <f t="shared" si="6"/>
        <v>0</v>
      </c>
      <c r="P41" s="147"/>
      <c r="Q41" s="148" t="str">
        <f t="shared" si="7"/>
        <v/>
      </c>
      <c r="R41" s="149" t="str">
        <f t="shared" si="5"/>
        <v/>
      </c>
      <c r="S41" s="150"/>
    </row>
    <row r="42" spans="1:19" s="133" customFormat="1" ht="27" customHeight="1" x14ac:dyDescent="0.2">
      <c r="A42" s="134">
        <v>13</v>
      </c>
      <c r="B42" s="135"/>
      <c r="C42" s="180"/>
      <c r="D42" s="142"/>
      <c r="E42" s="145"/>
      <c r="F42" s="260"/>
      <c r="G42" s="139"/>
      <c r="H42" s="140"/>
      <c r="I42" s="138"/>
      <c r="J42" s="137"/>
      <c r="K42" s="138"/>
      <c r="L42" s="141">
        <f t="shared" si="3"/>
        <v>0</v>
      </c>
      <c r="M42" s="211">
        <f t="shared" si="4"/>
        <v>0</v>
      </c>
      <c r="N42" s="140"/>
      <c r="O42" s="146">
        <f t="shared" si="6"/>
        <v>0</v>
      </c>
      <c r="P42" s="147"/>
      <c r="Q42" s="148" t="str">
        <f t="shared" si="7"/>
        <v/>
      </c>
      <c r="R42" s="149" t="str">
        <f t="shared" si="5"/>
        <v/>
      </c>
      <c r="S42" s="150"/>
    </row>
    <row r="43" spans="1:19" s="133" customFormat="1" ht="27" customHeight="1" x14ac:dyDescent="0.2">
      <c r="A43" s="134">
        <v>14</v>
      </c>
      <c r="B43" s="135"/>
      <c r="C43" s="180"/>
      <c r="D43" s="142"/>
      <c r="E43" s="145"/>
      <c r="F43" s="260"/>
      <c r="G43" s="139"/>
      <c r="H43" s="140"/>
      <c r="I43" s="138"/>
      <c r="J43" s="137"/>
      <c r="K43" s="138"/>
      <c r="L43" s="141">
        <f t="shared" si="3"/>
        <v>0</v>
      </c>
      <c r="M43" s="211">
        <f t="shared" si="4"/>
        <v>0</v>
      </c>
      <c r="N43" s="140"/>
      <c r="O43" s="146">
        <f t="shared" si="6"/>
        <v>0</v>
      </c>
      <c r="P43" s="147"/>
      <c r="Q43" s="148" t="str">
        <f t="shared" si="7"/>
        <v/>
      </c>
      <c r="R43" s="149" t="str">
        <f t="shared" si="5"/>
        <v/>
      </c>
      <c r="S43" s="150"/>
    </row>
    <row r="44" spans="1:19" s="133" customFormat="1" ht="27" customHeight="1" x14ac:dyDescent="0.2">
      <c r="A44" s="134">
        <v>15</v>
      </c>
      <c r="B44" s="135"/>
      <c r="C44" s="180"/>
      <c r="D44" s="142"/>
      <c r="E44" s="145"/>
      <c r="F44" s="260"/>
      <c r="G44" s="139"/>
      <c r="H44" s="140"/>
      <c r="I44" s="138"/>
      <c r="J44" s="137"/>
      <c r="K44" s="138"/>
      <c r="L44" s="141">
        <f t="shared" si="3"/>
        <v>0</v>
      </c>
      <c r="M44" s="211">
        <f t="shared" si="4"/>
        <v>0</v>
      </c>
      <c r="N44" s="140"/>
      <c r="O44" s="146">
        <f t="shared" si="6"/>
        <v>0</v>
      </c>
      <c r="P44" s="147"/>
      <c r="Q44" s="148" t="str">
        <f t="shared" si="7"/>
        <v/>
      </c>
      <c r="R44" s="149" t="str">
        <f t="shared" si="5"/>
        <v/>
      </c>
      <c r="S44" s="150"/>
    </row>
    <row r="45" spans="1:19" s="133" customFormat="1" ht="27" customHeight="1" x14ac:dyDescent="0.2">
      <c r="A45" s="134">
        <v>16</v>
      </c>
      <c r="B45" s="135"/>
      <c r="C45" s="180"/>
      <c r="D45" s="142"/>
      <c r="E45" s="145"/>
      <c r="F45" s="260"/>
      <c r="G45" s="139"/>
      <c r="H45" s="140"/>
      <c r="I45" s="138"/>
      <c r="J45" s="137"/>
      <c r="K45" s="138"/>
      <c r="L45" s="141">
        <f t="shared" si="3"/>
        <v>0</v>
      </c>
      <c r="M45" s="211">
        <f t="shared" si="4"/>
        <v>0</v>
      </c>
      <c r="N45" s="140"/>
      <c r="O45" s="146">
        <f t="shared" si="6"/>
        <v>0</v>
      </c>
      <c r="P45" s="147"/>
      <c r="Q45" s="148" t="str">
        <f t="shared" si="7"/>
        <v/>
      </c>
      <c r="R45" s="149" t="str">
        <f t="shared" si="5"/>
        <v/>
      </c>
      <c r="S45" s="150"/>
    </row>
    <row r="46" spans="1:19" s="133" customFormat="1" ht="27" customHeight="1" x14ac:dyDescent="0.2">
      <c r="A46" s="134">
        <v>17</v>
      </c>
      <c r="B46" s="135"/>
      <c r="C46" s="180"/>
      <c r="D46" s="142"/>
      <c r="E46" s="145"/>
      <c r="F46" s="260"/>
      <c r="G46" s="139"/>
      <c r="H46" s="140"/>
      <c r="I46" s="138"/>
      <c r="J46" s="137"/>
      <c r="K46" s="138"/>
      <c r="L46" s="141">
        <f t="shared" si="3"/>
        <v>0</v>
      </c>
      <c r="M46" s="211">
        <f t="shared" si="4"/>
        <v>0</v>
      </c>
      <c r="N46" s="140"/>
      <c r="O46" s="146">
        <f t="shared" si="6"/>
        <v>0</v>
      </c>
      <c r="P46" s="147"/>
      <c r="Q46" s="148" t="str">
        <f t="shared" si="7"/>
        <v/>
      </c>
      <c r="R46" s="149" t="str">
        <f t="shared" si="5"/>
        <v/>
      </c>
      <c r="S46" s="150"/>
    </row>
    <row r="47" spans="1:19" s="133" customFormat="1" ht="27" customHeight="1" x14ac:dyDescent="0.2">
      <c r="A47" s="134">
        <v>18</v>
      </c>
      <c r="B47" s="135"/>
      <c r="C47" s="180"/>
      <c r="D47" s="142"/>
      <c r="E47" s="145"/>
      <c r="F47" s="260"/>
      <c r="G47" s="139"/>
      <c r="H47" s="140"/>
      <c r="I47" s="138"/>
      <c r="J47" s="137"/>
      <c r="K47" s="138"/>
      <c r="L47" s="141">
        <f t="shared" si="3"/>
        <v>0</v>
      </c>
      <c r="M47" s="211">
        <f t="shared" si="4"/>
        <v>0</v>
      </c>
      <c r="N47" s="140"/>
      <c r="O47" s="146">
        <f t="shared" si="6"/>
        <v>0</v>
      </c>
      <c r="P47" s="147"/>
      <c r="Q47" s="148" t="str">
        <f t="shared" si="7"/>
        <v/>
      </c>
      <c r="R47" s="149" t="str">
        <f t="shared" si="5"/>
        <v/>
      </c>
      <c r="S47" s="150"/>
    </row>
    <row r="48" spans="1:19" s="133" customFormat="1" ht="27" customHeight="1" x14ac:dyDescent="0.2">
      <c r="A48" s="134">
        <v>19</v>
      </c>
      <c r="B48" s="135"/>
      <c r="C48" s="180"/>
      <c r="D48" s="142"/>
      <c r="E48" s="145"/>
      <c r="F48" s="260"/>
      <c r="G48" s="139"/>
      <c r="H48" s="140"/>
      <c r="I48" s="138"/>
      <c r="J48" s="137"/>
      <c r="K48" s="138"/>
      <c r="L48" s="141">
        <f t="shared" si="3"/>
        <v>0</v>
      </c>
      <c r="M48" s="211">
        <f t="shared" si="4"/>
        <v>0</v>
      </c>
      <c r="N48" s="140"/>
      <c r="O48" s="146">
        <f t="shared" si="6"/>
        <v>0</v>
      </c>
      <c r="P48" s="147"/>
      <c r="Q48" s="148" t="str">
        <f t="shared" si="7"/>
        <v/>
      </c>
      <c r="R48" s="149" t="str">
        <f t="shared" si="5"/>
        <v/>
      </c>
      <c r="S48" s="150"/>
    </row>
    <row r="49" spans="1:21" s="133" customFormat="1" ht="27" customHeight="1" x14ac:dyDescent="0.2">
      <c r="A49" s="134">
        <v>20</v>
      </c>
      <c r="B49" s="135"/>
      <c r="C49" s="180"/>
      <c r="D49" s="142"/>
      <c r="E49" s="145"/>
      <c r="F49" s="260"/>
      <c r="G49" s="139"/>
      <c r="H49" s="140"/>
      <c r="I49" s="138"/>
      <c r="J49" s="137"/>
      <c r="K49" s="138"/>
      <c r="L49" s="141">
        <f t="shared" si="3"/>
        <v>0</v>
      </c>
      <c r="M49" s="211">
        <f t="shared" si="4"/>
        <v>0</v>
      </c>
      <c r="N49" s="140"/>
      <c r="O49" s="146">
        <f t="shared" si="6"/>
        <v>0</v>
      </c>
      <c r="P49" s="147"/>
      <c r="Q49" s="148" t="str">
        <f t="shared" si="7"/>
        <v/>
      </c>
      <c r="R49" s="149" t="str">
        <f t="shared" si="5"/>
        <v/>
      </c>
      <c r="S49" s="150"/>
    </row>
    <row r="50" spans="1:21" s="133" customFormat="1" ht="12.75" thickBot="1" x14ac:dyDescent="0.25">
      <c r="A50" s="152"/>
      <c r="B50" s="153" t="s">
        <v>34</v>
      </c>
      <c r="C50" s="154"/>
      <c r="D50" s="155"/>
      <c r="E50" s="156">
        <f>+SUM(E30:E49)</f>
        <v>0</v>
      </c>
      <c r="F50" s="157"/>
      <c r="G50" s="158">
        <f>+SUM(G30:G49)</f>
        <v>0</v>
      </c>
      <c r="H50" s="159">
        <f t="shared" ref="H50:I50" si="8">+SUM(H30:H49)</f>
        <v>0</v>
      </c>
      <c r="I50" s="157">
        <f t="shared" si="8"/>
        <v>0</v>
      </c>
      <c r="J50" s="156">
        <f t="shared" ref="J50" si="9">+SUM(J30:J49)</f>
        <v>0</v>
      </c>
      <c r="K50" s="157">
        <f t="shared" ref="K50" si="10">+SUM(K30:K49)</f>
        <v>0</v>
      </c>
      <c r="L50" s="160">
        <f t="shared" ref="L50" si="11">+SUM(L30:L49)</f>
        <v>0</v>
      </c>
      <c r="M50" s="161">
        <f>+SUM(M30:M49)</f>
        <v>0</v>
      </c>
      <c r="N50" s="161">
        <f t="shared" ref="N50" si="12">+SUM(N30:N49)</f>
        <v>0</v>
      </c>
      <c r="O50" s="161">
        <f t="shared" ref="O50" si="13">+SUM(O30:O49)</f>
        <v>0</v>
      </c>
      <c r="P50" s="162"/>
      <c r="Q50" s="163"/>
      <c r="R50" s="164"/>
      <c r="S50" s="165"/>
    </row>
    <row r="51" spans="1:21" x14ac:dyDescent="0.2">
      <c r="A51" s="15"/>
      <c r="B51" s="11"/>
      <c r="C51" s="11"/>
      <c r="D51" s="11"/>
      <c r="E51" s="11"/>
      <c r="F51" s="11"/>
      <c r="G51" s="11"/>
      <c r="T51" s="6"/>
    </row>
    <row r="52" spans="1:21" x14ac:dyDescent="0.2">
      <c r="A52" s="15"/>
      <c r="B52" s="11"/>
      <c r="C52" s="11"/>
      <c r="D52" s="11"/>
      <c r="E52" s="11"/>
      <c r="F52" s="11"/>
      <c r="G52" s="11"/>
      <c r="T52" s="6"/>
    </row>
    <row r="53" spans="1:21" ht="18.75" thickBot="1" x14ac:dyDescent="0.25">
      <c r="A53" s="48" t="s">
        <v>31</v>
      </c>
      <c r="B53" s="11"/>
      <c r="C53" s="11"/>
      <c r="D53" s="11"/>
      <c r="E53" s="11"/>
      <c r="F53" s="11"/>
      <c r="G53" s="11"/>
      <c r="H53" s="11"/>
      <c r="T53" s="6"/>
    </row>
    <row r="54" spans="1:21" ht="12.75" x14ac:dyDescent="0.2">
      <c r="A54" s="37"/>
      <c r="B54" s="61" t="s">
        <v>30</v>
      </c>
      <c r="C54" s="62"/>
      <c r="D54" s="63">
        <v>0</v>
      </c>
      <c r="E54" s="6"/>
      <c r="F54" s="11"/>
      <c r="G54" s="11"/>
      <c r="H54" s="11"/>
      <c r="T54" s="6"/>
    </row>
    <row r="55" spans="1:21" ht="12.75" x14ac:dyDescent="0.2">
      <c r="A55" s="29"/>
      <c r="B55" s="56"/>
      <c r="C55" s="56"/>
      <c r="D55" s="64"/>
      <c r="E55" s="6"/>
      <c r="F55" s="11"/>
      <c r="G55" s="11"/>
      <c r="H55" s="11"/>
      <c r="T55" s="6"/>
    </row>
    <row r="56" spans="1:21" ht="12.75" x14ac:dyDescent="0.2">
      <c r="A56" s="29"/>
      <c r="B56" s="56" t="s">
        <v>98</v>
      </c>
      <c r="C56" s="56"/>
      <c r="D56" s="64">
        <f>+K21</f>
        <v>0</v>
      </c>
      <c r="E56" s="44" t="str">
        <f>+IF(D57&lt;0,"NB. Daginstitutionernes bidrag til dækning af revisionsudgiften overstiger kommunens samlede revisionsudgift.","")</f>
        <v/>
      </c>
      <c r="F56" s="11"/>
      <c r="G56" s="11"/>
      <c r="H56" s="45"/>
      <c r="T56" s="6"/>
    </row>
    <row r="57" spans="1:21" ht="12.75" x14ac:dyDescent="0.2">
      <c r="A57" s="29"/>
      <c r="B57" s="56" t="s">
        <v>33</v>
      </c>
      <c r="C57" s="56"/>
      <c r="D57" s="64">
        <f>+D54-D56</f>
        <v>0</v>
      </c>
      <c r="F57" s="11"/>
      <c r="G57" s="11"/>
      <c r="H57" s="45"/>
      <c r="T57" s="6"/>
    </row>
    <row r="58" spans="1:21" ht="13.5" thickBot="1" x14ac:dyDescent="0.25">
      <c r="A58" s="30"/>
      <c r="B58" s="65"/>
      <c r="C58" s="65"/>
      <c r="D58" s="66"/>
      <c r="E58" s="6"/>
      <c r="F58" s="11"/>
      <c r="G58" s="11"/>
      <c r="H58" s="11"/>
      <c r="T58" s="6"/>
    </row>
    <row r="59" spans="1:21" x14ac:dyDescent="0.2">
      <c r="A59" s="15"/>
      <c r="B59" s="11"/>
      <c r="C59" s="11"/>
      <c r="D59" s="11"/>
      <c r="E59" s="11"/>
      <c r="F59" s="11"/>
      <c r="G59" s="11"/>
      <c r="T59" s="6"/>
    </row>
    <row r="60" spans="1:21" ht="11.25" customHeight="1" x14ac:dyDescent="0.2">
      <c r="A60" s="6"/>
    </row>
    <row r="61" spans="1:21" ht="15.75" x14ac:dyDescent="0.2">
      <c r="A61" s="38" t="s">
        <v>3</v>
      </c>
      <c r="B61" s="39"/>
      <c r="C61" s="39"/>
      <c r="D61" s="39"/>
      <c r="E61" s="39"/>
      <c r="F61" s="39"/>
      <c r="G61" s="39"/>
      <c r="H61" s="119"/>
      <c r="T61" s="6"/>
    </row>
    <row r="62" spans="1:21" ht="11.2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/>
    </row>
    <row r="63" spans="1:21" s="26" customFormat="1" ht="15.75" x14ac:dyDescent="0.2">
      <c r="A63" s="181" t="s">
        <v>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s="26" customFormat="1" ht="17.100000000000001" customHeight="1" x14ac:dyDescent="0.2">
      <c r="A64" s="24" t="s">
        <v>7</v>
      </c>
      <c r="B64" s="24"/>
      <c r="C64" s="41"/>
      <c r="D64" s="40"/>
      <c r="E64" s="40"/>
      <c r="F64" s="40"/>
      <c r="G64" s="40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0"/>
      <c r="U64" s="40"/>
    </row>
    <row r="65" spans="1:21" s="26" customFormat="1" ht="17.100000000000001" customHeight="1" x14ac:dyDescent="0.2">
      <c r="A65" s="24"/>
      <c r="B65" s="182" t="s">
        <v>8</v>
      </c>
      <c r="C65" s="42"/>
      <c r="D65" s="40"/>
      <c r="E65" s="40"/>
      <c r="F65" s="40"/>
      <c r="G65" s="40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0"/>
    </row>
    <row r="66" spans="1:21" s="26" customFormat="1" ht="17.100000000000001" customHeight="1" x14ac:dyDescent="0.2">
      <c r="B66" s="182" t="s">
        <v>9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s="26" customFormat="1" ht="17.100000000000001" customHeight="1" x14ac:dyDescent="0.2">
      <c r="B67" s="182" t="s">
        <v>10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s="26" customFormat="1" ht="17.100000000000001" customHeight="1" x14ac:dyDescent="0.2">
      <c r="B68" s="182" t="s">
        <v>11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s="26" customFormat="1" ht="17.100000000000001" customHeight="1" x14ac:dyDescent="0.2">
      <c r="B69" s="183" t="s">
        <v>17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s="26" customFormat="1" ht="17.100000000000001" customHeight="1" x14ac:dyDescent="0.2">
      <c r="B70" s="183" t="s">
        <v>12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1:21" s="26" customFormat="1" ht="17.100000000000001" customHeight="1" x14ac:dyDescent="0.2">
      <c r="B71" s="183" t="s">
        <v>18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s="26" customFormat="1" ht="17.100000000000001" customHeight="1" x14ac:dyDescent="0.2">
      <c r="B72" s="184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1:21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T73" s="6"/>
    </row>
    <row r="74" spans="1:21" ht="12.75" x14ac:dyDescent="0.2">
      <c r="A74" s="35" t="s">
        <v>105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T74" s="6"/>
    </row>
    <row r="75" spans="1:21" ht="12.75" x14ac:dyDescent="0.2">
      <c r="A75" s="286"/>
      <c r="B75" s="287"/>
      <c r="C75" s="287"/>
      <c r="D75" s="287"/>
      <c r="E75" s="287"/>
      <c r="F75" s="287"/>
      <c r="G75" s="287"/>
      <c r="H75" s="288"/>
      <c r="I75" s="24"/>
      <c r="J75" s="24"/>
      <c r="K75" s="24"/>
      <c r="L75" s="24"/>
      <c r="M75" s="24"/>
      <c r="N75" s="24"/>
      <c r="T75" s="6"/>
    </row>
    <row r="76" spans="1:21" ht="12.75" x14ac:dyDescent="0.2">
      <c r="A76" s="289"/>
      <c r="B76" s="290"/>
      <c r="C76" s="290"/>
      <c r="D76" s="290"/>
      <c r="E76" s="290"/>
      <c r="F76" s="290"/>
      <c r="G76" s="290"/>
      <c r="H76" s="291"/>
      <c r="I76" s="24"/>
      <c r="J76" s="24"/>
      <c r="K76" s="24"/>
      <c r="L76" s="24"/>
      <c r="M76" s="24"/>
      <c r="N76" s="24"/>
      <c r="T76" s="6"/>
    </row>
    <row r="77" spans="1:21" ht="12.75" x14ac:dyDescent="0.2">
      <c r="A77" s="289"/>
      <c r="B77" s="290"/>
      <c r="C77" s="290"/>
      <c r="D77" s="290"/>
      <c r="E77" s="290"/>
      <c r="F77" s="290"/>
      <c r="G77" s="290"/>
      <c r="H77" s="291"/>
      <c r="I77" s="24"/>
      <c r="J77" s="24"/>
      <c r="K77" s="24"/>
      <c r="L77" s="24"/>
      <c r="M77" s="24"/>
      <c r="N77" s="24"/>
      <c r="T77" s="6"/>
    </row>
    <row r="78" spans="1:21" ht="12.75" x14ac:dyDescent="0.2">
      <c r="A78" s="289"/>
      <c r="B78" s="290"/>
      <c r="C78" s="290"/>
      <c r="D78" s="290"/>
      <c r="E78" s="290"/>
      <c r="F78" s="290"/>
      <c r="G78" s="290"/>
      <c r="H78" s="291"/>
      <c r="I78" s="24"/>
      <c r="J78" s="24"/>
      <c r="K78" s="24"/>
      <c r="L78" s="24"/>
      <c r="M78" s="24"/>
      <c r="N78" s="24"/>
      <c r="T78" s="6"/>
    </row>
    <row r="79" spans="1:21" ht="12.75" x14ac:dyDescent="0.2">
      <c r="A79" s="292"/>
      <c r="B79" s="293"/>
      <c r="C79" s="293"/>
      <c r="D79" s="293"/>
      <c r="E79" s="293"/>
      <c r="F79" s="293"/>
      <c r="G79" s="293"/>
      <c r="H79" s="294"/>
      <c r="I79" s="24"/>
      <c r="J79" s="24"/>
      <c r="K79" s="24"/>
      <c r="L79" s="24"/>
      <c r="M79" s="24"/>
      <c r="N79" s="24"/>
      <c r="T79" s="6"/>
    </row>
    <row r="80" spans="1:21" ht="12.75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T80" s="6"/>
    </row>
    <row r="81" spans="1:20" ht="12.75" x14ac:dyDescent="0.2">
      <c r="A81" s="104" t="s">
        <v>106</v>
      </c>
      <c r="B81" s="24"/>
      <c r="C81" s="24"/>
      <c r="D81" s="24"/>
      <c r="E81" s="24"/>
      <c r="F81" s="24"/>
      <c r="G81" s="24"/>
      <c r="H81" s="24"/>
      <c r="T81" s="6"/>
    </row>
    <row r="82" spans="1:20" s="185" customFormat="1" ht="24.95" customHeight="1" x14ac:dyDescent="0.2">
      <c r="A82" s="186" t="s">
        <v>14</v>
      </c>
      <c r="B82" s="283"/>
      <c r="C82" s="284"/>
      <c r="D82" s="284"/>
      <c r="E82" s="284"/>
      <c r="F82" s="284"/>
      <c r="G82" s="284"/>
      <c r="H82" s="285"/>
    </row>
    <row r="83" spans="1:20" s="185" customFormat="1" ht="24.95" customHeight="1" x14ac:dyDescent="0.2">
      <c r="A83" s="186" t="s">
        <v>15</v>
      </c>
      <c r="B83" s="283"/>
      <c r="C83" s="284"/>
      <c r="D83" s="284"/>
      <c r="E83" s="284"/>
      <c r="F83" s="284"/>
      <c r="G83" s="284"/>
      <c r="H83" s="285"/>
    </row>
    <row r="84" spans="1:20" s="185" customFormat="1" ht="24.95" customHeight="1" x14ac:dyDescent="0.2">
      <c r="A84" s="186" t="s">
        <v>16</v>
      </c>
      <c r="B84" s="283"/>
      <c r="C84" s="284"/>
      <c r="D84" s="284"/>
      <c r="E84" s="284"/>
      <c r="F84" s="284"/>
      <c r="G84" s="284"/>
      <c r="H84" s="285"/>
    </row>
    <row r="85" spans="1:20" x14ac:dyDescent="0.2">
      <c r="A85" s="1"/>
      <c r="B85" s="1"/>
      <c r="C85" s="1"/>
      <c r="D85" s="2"/>
      <c r="E85" s="1"/>
      <c r="F85" s="1"/>
      <c r="G85" s="1"/>
      <c r="H85" s="2"/>
      <c r="O85" s="13"/>
      <c r="P85" s="13"/>
      <c r="T85" s="6"/>
    </row>
    <row r="86" spans="1:20" x14ac:dyDescent="0.2">
      <c r="A86" s="1"/>
      <c r="B86" s="1"/>
      <c r="C86" s="1"/>
      <c r="D86" s="2"/>
      <c r="E86" s="1"/>
      <c r="F86" s="1"/>
      <c r="G86" s="1"/>
      <c r="H86" s="2"/>
      <c r="I86" s="1"/>
      <c r="J86" s="1"/>
      <c r="K86" s="2"/>
      <c r="S86" s="13"/>
      <c r="T86" s="6"/>
    </row>
    <row r="87" spans="1:20" ht="12.75" x14ac:dyDescent="0.2">
      <c r="A87" s="1"/>
      <c r="B87" s="5"/>
      <c r="C87" s="5"/>
      <c r="D87" s="5"/>
      <c r="E87" s="5"/>
      <c r="F87" s="5"/>
      <c r="G87" s="74"/>
      <c r="H87" s="2"/>
      <c r="I87" s="1"/>
      <c r="J87" s="1"/>
      <c r="K87" s="2"/>
      <c r="S87" s="13"/>
      <c r="T87" s="6"/>
    </row>
    <row r="88" spans="1:20" ht="12.75" x14ac:dyDescent="0.2">
      <c r="A88" s="1"/>
      <c r="B88" s="3" t="s">
        <v>13</v>
      </c>
      <c r="C88" s="3"/>
      <c r="D88" s="3"/>
      <c r="E88" s="3"/>
      <c r="F88" s="3"/>
      <c r="G88" s="3"/>
      <c r="H88" s="2"/>
      <c r="I88" s="1"/>
      <c r="J88" s="1"/>
      <c r="K88" s="2"/>
      <c r="S88" s="13"/>
      <c r="T88" s="6"/>
    </row>
    <row r="89" spans="1:20" x14ac:dyDescent="0.2">
      <c r="A89" s="6"/>
      <c r="D89" s="13"/>
      <c r="E89" s="6"/>
      <c r="S89" s="13"/>
      <c r="T89" s="6"/>
    </row>
    <row r="90" spans="1:20" x14ac:dyDescent="0.2">
      <c r="A90" s="6"/>
      <c r="D90" s="13"/>
      <c r="E90" s="6"/>
      <c r="S90" s="13"/>
      <c r="T90" s="6"/>
    </row>
    <row r="91" spans="1:20" ht="12" thickBot="1" x14ac:dyDescent="0.25"/>
    <row r="92" spans="1:20" ht="17.100000000000001" customHeight="1" x14ac:dyDescent="0.2">
      <c r="A92" s="123" t="s">
        <v>78</v>
      </c>
      <c r="B92" s="62"/>
      <c r="C92" s="62"/>
      <c r="D92" s="95"/>
      <c r="E92" s="96"/>
      <c r="F92" s="95"/>
      <c r="G92" s="95"/>
      <c r="H92" s="95"/>
      <c r="I92" s="97"/>
    </row>
    <row r="93" spans="1:20" ht="17.100000000000001" customHeight="1" x14ac:dyDescent="0.2">
      <c r="A93" s="124"/>
      <c r="B93" s="56" t="s">
        <v>79</v>
      </c>
      <c r="C93" s="56"/>
      <c r="D93" s="11"/>
      <c r="E93" s="14"/>
      <c r="F93" s="11"/>
      <c r="G93" s="11"/>
      <c r="H93" s="11"/>
      <c r="I93" s="99"/>
    </row>
    <row r="94" spans="1:20" ht="17.100000000000001" customHeight="1" x14ac:dyDescent="0.2">
      <c r="A94" s="124"/>
      <c r="B94" s="56"/>
      <c r="C94" s="56"/>
      <c r="D94" s="11"/>
      <c r="E94" s="14"/>
      <c r="F94" s="11"/>
      <c r="G94" s="11"/>
      <c r="H94" s="11"/>
      <c r="I94" s="99"/>
    </row>
    <row r="95" spans="1:20" ht="17.100000000000001" customHeight="1" x14ac:dyDescent="0.2">
      <c r="A95" s="124"/>
      <c r="B95" s="56" t="s">
        <v>64</v>
      </c>
      <c r="C95" s="56"/>
      <c r="D95" s="11"/>
      <c r="E95" s="14"/>
      <c r="F95" s="11"/>
      <c r="G95" s="11"/>
      <c r="H95" s="11"/>
      <c r="I95" s="99"/>
    </row>
    <row r="96" spans="1:20" ht="17.100000000000001" customHeight="1" x14ac:dyDescent="0.2">
      <c r="A96" s="124"/>
      <c r="B96" s="125" t="s">
        <v>99</v>
      </c>
      <c r="C96" s="56"/>
      <c r="D96" s="11"/>
      <c r="E96" s="14"/>
      <c r="F96" s="11"/>
      <c r="G96" s="11"/>
      <c r="H96" s="11"/>
      <c r="I96" s="99"/>
    </row>
    <row r="97" spans="1:9" ht="17.100000000000001" customHeight="1" x14ac:dyDescent="0.2">
      <c r="A97" s="124"/>
      <c r="B97" s="125" t="s">
        <v>100</v>
      </c>
      <c r="C97" s="56"/>
      <c r="D97" s="11"/>
      <c r="E97" s="14"/>
      <c r="F97" s="11"/>
      <c r="G97" s="11"/>
      <c r="H97" s="11"/>
      <c r="I97" s="99"/>
    </row>
    <row r="98" spans="1:9" ht="17.100000000000001" customHeight="1" x14ac:dyDescent="0.2">
      <c r="A98" s="124"/>
      <c r="B98" s="125" t="s">
        <v>101</v>
      </c>
      <c r="C98" s="56"/>
      <c r="D98" s="11"/>
      <c r="E98" s="14"/>
      <c r="F98" s="11"/>
      <c r="G98" s="11"/>
      <c r="H98" s="11"/>
      <c r="I98" s="99"/>
    </row>
    <row r="99" spans="1:9" ht="17.100000000000001" customHeight="1" x14ac:dyDescent="0.2">
      <c r="A99" s="124"/>
      <c r="B99" s="126" t="s">
        <v>84</v>
      </c>
      <c r="C99" s="56"/>
      <c r="D99" s="11"/>
      <c r="E99" s="14"/>
      <c r="F99" s="11"/>
      <c r="G99" s="11"/>
      <c r="H99" s="11"/>
      <c r="I99" s="99"/>
    </row>
    <row r="100" spans="1:9" ht="17.100000000000001" customHeight="1" x14ac:dyDescent="0.2">
      <c r="A100" s="124"/>
      <c r="B100" s="126"/>
      <c r="C100" s="56"/>
      <c r="D100" s="11"/>
      <c r="E100" s="14"/>
      <c r="F100" s="11"/>
      <c r="G100" s="11"/>
      <c r="H100" s="11"/>
      <c r="I100" s="99"/>
    </row>
    <row r="101" spans="1:9" ht="17.100000000000001" customHeight="1" thickBot="1" x14ac:dyDescent="0.25">
      <c r="A101" s="127"/>
      <c r="B101" s="128" t="s">
        <v>120</v>
      </c>
      <c r="C101" s="65"/>
      <c r="D101" s="101"/>
      <c r="E101" s="102"/>
      <c r="F101" s="101"/>
      <c r="G101" s="101"/>
      <c r="H101" s="101"/>
      <c r="I101" s="103"/>
    </row>
    <row r="102" spans="1:9" ht="17.100000000000001" customHeight="1" x14ac:dyDescent="0.2">
      <c r="A102" s="187"/>
      <c r="B102" s="25"/>
      <c r="C102" s="25"/>
    </row>
    <row r="65424" spans="5:10" x14ac:dyDescent="0.2">
      <c r="E65424" s="31"/>
      <c r="F65424" s="32"/>
      <c r="G65424" s="34"/>
      <c r="H65424" s="33"/>
      <c r="I65424" s="34"/>
      <c r="J65424" s="20"/>
    </row>
  </sheetData>
  <sheetProtection algorithmName="SHA-512" hashValue="YjToxZxrKkhlNbZIwPQ0mlCAO5WTSJMu8iPPNKvQlUk1NIqHtIlW76E+AisFUBzke20CA2703Bw2L0ibP8yMXw==" saltValue="3621RyN0Garx30PU0Bi0KA==" spinCount="100000" sheet="1" formatCells="0" formatRows="0"/>
  <mergeCells count="24">
    <mergeCell ref="B83:H83"/>
    <mergeCell ref="B84:H84"/>
    <mergeCell ref="A75:H79"/>
    <mergeCell ref="D8:H8"/>
    <mergeCell ref="B82:H82"/>
    <mergeCell ref="D10:H10"/>
    <mergeCell ref="D13:H13"/>
    <mergeCell ref="D14:H14"/>
    <mergeCell ref="D15:H15"/>
    <mergeCell ref="E26:F26"/>
    <mergeCell ref="E19:F19"/>
    <mergeCell ref="R26:S26"/>
    <mergeCell ref="G26:I26"/>
    <mergeCell ref="J26:K26"/>
    <mergeCell ref="G19:I19"/>
    <mergeCell ref="J19:K19"/>
    <mergeCell ref="L19:O19"/>
    <mergeCell ref="P26:Q26"/>
    <mergeCell ref="A1:M1"/>
    <mergeCell ref="A3:M3"/>
    <mergeCell ref="D11:H11"/>
    <mergeCell ref="D12:H12"/>
    <mergeCell ref="L26:O26"/>
    <mergeCell ref="D9:H9"/>
  </mergeCells>
  <conditionalFormatting sqref="D57">
    <cfRule type="cellIs" dxfId="0" priority="1" operator="lessThan">
      <formula>0</formula>
    </cfRule>
  </conditionalFormatting>
  <dataValidations count="4">
    <dataValidation type="list" allowBlank="1" showInputMessage="1" showErrorMessage="1" sqref="S33:S49">
      <formula1>"',Ansøgning imødekommet,Ansøgning medsendes"</formula1>
    </dataValidation>
    <dataValidation type="list" allowBlank="1" showInputMessage="1" showErrorMessage="1" sqref="P29:P49">
      <formula1>",Ja,Nej"</formula1>
    </dataValidation>
    <dataValidation type="list" allowBlank="1" showInputMessage="1" showErrorMessage="1" sqref="S29:S32">
      <formula1>"',A. Dispensation givet,B. Ansøgning medsendes"</formula1>
    </dataValidation>
    <dataValidation type="list" allowBlank="1" showInputMessage="1" showErrorMessage="1" sqref="C30:C49">
      <formula1>$B$17:$B$22</formula1>
    </dataValidation>
  </dataValidation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  <headerFooter alignWithMargins="0">
    <oddFooter>Side &amp;P af &amp;N</oddFooter>
  </headerFooter>
  <ignoredErrors>
    <ignoredError sqref="L29 L31:L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65421"/>
  <sheetViews>
    <sheetView zoomScale="90" zoomScaleNormal="90" workbookViewId="0">
      <selection activeCell="G16" sqref="G16"/>
    </sheetView>
  </sheetViews>
  <sheetFormatPr defaultColWidth="9.140625" defaultRowHeight="11.25" x14ac:dyDescent="0.2"/>
  <cols>
    <col min="1" max="1" width="5.28515625" style="21" customWidth="1"/>
    <col min="2" max="2" width="29.7109375" style="6" customWidth="1"/>
    <col min="3" max="3" width="36.140625" style="6" customWidth="1"/>
    <col min="4" max="4" width="19.7109375" style="6" customWidth="1"/>
    <col min="5" max="5" width="23" style="13" customWidth="1"/>
    <col min="6" max="6" width="30.5703125" style="6" customWidth="1"/>
    <col min="7" max="7" width="109.85546875" style="6" customWidth="1"/>
    <col min="8" max="13" width="15.140625" style="6" customWidth="1"/>
    <col min="14" max="15" width="17.5703125" style="6" customWidth="1"/>
    <col min="16" max="16" width="17.5703125" style="13" customWidth="1"/>
    <col min="17" max="17" width="10.7109375" style="6" customWidth="1"/>
    <col min="18" max="16384" width="9.140625" style="6"/>
  </cols>
  <sheetData>
    <row r="1" spans="1:20" ht="26.25" customHeight="1" x14ac:dyDescent="0.2">
      <c r="A1" s="261" t="s">
        <v>53</v>
      </c>
      <c r="B1" s="261"/>
      <c r="C1" s="261"/>
      <c r="D1" s="261"/>
      <c r="E1" s="261"/>
      <c r="F1" s="261"/>
      <c r="G1" s="261"/>
      <c r="H1" s="8"/>
      <c r="I1" s="8"/>
      <c r="P1" s="6"/>
    </row>
    <row r="2" spans="1:20" ht="14.25" x14ac:dyDescent="0.2">
      <c r="A2" s="6"/>
      <c r="B2" s="71"/>
      <c r="C2" s="71"/>
      <c r="D2" s="71"/>
      <c r="E2" s="71"/>
      <c r="F2" s="46"/>
      <c r="G2" s="78"/>
      <c r="H2" s="78"/>
      <c r="I2" s="8"/>
      <c r="P2" s="6"/>
    </row>
    <row r="3" spans="1:20" s="122" customFormat="1" ht="59.25" customHeight="1" x14ac:dyDescent="0.4">
      <c r="A3" s="308" t="s">
        <v>128</v>
      </c>
      <c r="B3" s="308"/>
      <c r="C3" s="308"/>
      <c r="D3" s="308"/>
      <c r="E3" s="308"/>
      <c r="F3" s="308"/>
      <c r="G3" s="308"/>
    </row>
    <row r="4" spans="1:20" ht="14.25" x14ac:dyDescent="0.2">
      <c r="A4" s="6"/>
      <c r="B4" s="71"/>
      <c r="C4" s="71"/>
      <c r="D4" s="71"/>
      <c r="E4" s="71"/>
      <c r="F4" s="71"/>
      <c r="G4" s="71"/>
      <c r="H4" s="46"/>
      <c r="I4" s="78"/>
      <c r="J4" s="46"/>
      <c r="K4" s="46"/>
      <c r="L4" s="8"/>
      <c r="M4" s="8"/>
      <c r="N4" s="8"/>
      <c r="O4" s="8"/>
      <c r="P4" s="78"/>
      <c r="Q4" s="8"/>
      <c r="R4" s="8"/>
    </row>
    <row r="5" spans="1:20" ht="15" x14ac:dyDescent="0.2">
      <c r="A5" s="255" t="s">
        <v>2</v>
      </c>
      <c r="B5" s="10"/>
      <c r="C5" s="11"/>
      <c r="E5" s="7"/>
      <c r="G5" s="12"/>
      <c r="H5" s="12"/>
      <c r="I5" s="12"/>
      <c r="J5" s="12"/>
      <c r="K5" s="12"/>
      <c r="L5" s="12"/>
      <c r="M5" s="12"/>
      <c r="N5" s="12"/>
      <c r="O5" s="12"/>
      <c r="Q5" s="11"/>
    </row>
    <row r="6" spans="1:20" ht="12.75" x14ac:dyDescent="0.2">
      <c r="A6" s="9"/>
      <c r="B6" s="10"/>
      <c r="C6" s="11"/>
      <c r="E6" s="7"/>
      <c r="G6" s="12"/>
      <c r="H6" s="12"/>
      <c r="I6" s="12"/>
      <c r="J6" s="12"/>
      <c r="K6" s="12"/>
      <c r="L6" s="12"/>
      <c r="M6" s="12"/>
      <c r="N6" s="12"/>
      <c r="O6" s="12"/>
      <c r="Q6" s="11"/>
    </row>
    <row r="7" spans="1:20" ht="18.75" thickBot="1" x14ac:dyDescent="0.25">
      <c r="A7" s="15"/>
      <c r="B7" s="93" t="s">
        <v>81</v>
      </c>
      <c r="C7" s="11"/>
      <c r="F7" s="11"/>
      <c r="G7" s="12"/>
      <c r="H7" s="12"/>
      <c r="I7" s="12"/>
      <c r="J7" s="12"/>
      <c r="K7" s="12"/>
      <c r="L7" s="12"/>
      <c r="M7" s="12"/>
      <c r="N7" s="12"/>
      <c r="O7" s="12"/>
      <c r="Q7" s="16"/>
    </row>
    <row r="8" spans="1:20" ht="20.100000000000001" customHeight="1" x14ac:dyDescent="0.2">
      <c r="A8" s="15"/>
      <c r="B8" s="110" t="s">
        <v>126</v>
      </c>
      <c r="C8" s="249"/>
      <c r="D8" s="302" t="str">
        <f>+IF(Regnskabsskema!D8:H8="","",Regnskabsskema!D8:H8)</f>
        <v/>
      </c>
      <c r="E8" s="302"/>
      <c r="F8" s="303"/>
      <c r="G8" s="120" t="s">
        <v>59</v>
      </c>
      <c r="M8" s="17"/>
      <c r="N8" s="17"/>
      <c r="O8" s="17"/>
      <c r="P8" s="17"/>
      <c r="Q8" s="17"/>
      <c r="R8" s="17"/>
      <c r="S8" s="17"/>
      <c r="T8" s="17"/>
    </row>
    <row r="9" spans="1:20" ht="20.100000000000001" customHeight="1" x14ac:dyDescent="0.2">
      <c r="A9" s="15"/>
      <c r="B9" s="247" t="s">
        <v>51</v>
      </c>
      <c r="C9" s="250"/>
      <c r="D9" s="304" t="str">
        <f>+IF(Regnskabsskema!D9:H9="","",Regnskabsskema!D9:H9)</f>
        <v/>
      </c>
      <c r="E9" s="304"/>
      <c r="F9" s="305"/>
      <c r="G9" s="121" t="s">
        <v>58</v>
      </c>
      <c r="M9" s="17"/>
      <c r="N9" s="17"/>
      <c r="O9" s="17"/>
      <c r="P9" s="17"/>
      <c r="Q9" s="17"/>
      <c r="R9" s="17"/>
      <c r="S9" s="17"/>
      <c r="T9" s="17"/>
    </row>
    <row r="10" spans="1:20" ht="20.100000000000001" customHeight="1" x14ac:dyDescent="0.2">
      <c r="A10" s="15"/>
      <c r="B10" s="112" t="s">
        <v>50</v>
      </c>
      <c r="C10" s="251"/>
      <c r="D10" s="304" t="str">
        <f>+IF(Regnskabsskema!D10:H10="","",Regnskabsskema!D10:H10)</f>
        <v/>
      </c>
      <c r="E10" s="304"/>
      <c r="F10" s="305"/>
      <c r="G10" s="121" t="s">
        <v>57</v>
      </c>
      <c r="M10" s="17"/>
      <c r="N10" s="17"/>
      <c r="O10" s="17"/>
      <c r="P10" s="17"/>
      <c r="Q10" s="17"/>
      <c r="R10" s="17"/>
      <c r="S10" s="17"/>
      <c r="T10" s="17"/>
    </row>
    <row r="11" spans="1:20" ht="20.100000000000001" customHeight="1" x14ac:dyDescent="0.2">
      <c r="A11" s="15"/>
      <c r="B11" s="114" t="s">
        <v>46</v>
      </c>
      <c r="C11" s="252"/>
      <c r="D11" s="304"/>
      <c r="E11" s="304"/>
      <c r="F11" s="305"/>
      <c r="G11" s="121" t="s">
        <v>60</v>
      </c>
      <c r="M11" s="17"/>
      <c r="N11" s="17"/>
      <c r="O11" s="17"/>
      <c r="P11" s="17"/>
      <c r="Q11" s="17"/>
      <c r="R11" s="17"/>
      <c r="S11" s="17"/>
      <c r="T11" s="17"/>
    </row>
    <row r="12" spans="1:20" ht="20.100000000000001" customHeight="1" x14ac:dyDescent="0.2">
      <c r="A12" s="15"/>
      <c r="B12" s="115" t="s">
        <v>49</v>
      </c>
      <c r="C12" s="253"/>
      <c r="D12" s="304" t="str">
        <f>+IF(Regnskabsskema!D12:H12="","",Regnskabsskema!D12:H12)</f>
        <v/>
      </c>
      <c r="E12" s="304"/>
      <c r="F12" s="305"/>
      <c r="G12" s="121" t="s">
        <v>61</v>
      </c>
      <c r="M12" s="17"/>
      <c r="N12" s="17"/>
      <c r="O12" s="17"/>
      <c r="P12" s="17"/>
      <c r="Q12" s="17"/>
      <c r="R12" s="17"/>
      <c r="S12" s="17"/>
      <c r="T12" s="17"/>
    </row>
    <row r="13" spans="1:20" ht="20.100000000000001" customHeight="1" x14ac:dyDescent="0.2">
      <c r="A13" s="15"/>
      <c r="B13" s="115" t="s">
        <v>48</v>
      </c>
      <c r="C13" s="252"/>
      <c r="D13" s="304" t="str">
        <f>+IF(Regnskabsskema!D13:H13="","",Regnskabsskema!D13:H13)</f>
        <v/>
      </c>
      <c r="E13" s="304"/>
      <c r="F13" s="305"/>
      <c r="G13" s="121" t="s">
        <v>85</v>
      </c>
      <c r="M13" s="17"/>
      <c r="N13" s="17"/>
      <c r="O13" s="17"/>
      <c r="P13" s="17"/>
      <c r="Q13" s="17"/>
      <c r="R13" s="17"/>
      <c r="S13" s="17"/>
      <c r="T13" s="17"/>
    </row>
    <row r="14" spans="1:20" ht="20.100000000000001" customHeight="1" x14ac:dyDescent="0.2">
      <c r="A14" s="15"/>
      <c r="B14" s="115" t="s">
        <v>47</v>
      </c>
      <c r="C14" s="252"/>
      <c r="D14" s="311" t="str">
        <f>+IF(Regnskabsskema!D14:H14="","",Regnskabsskema!D14:H14)</f>
        <v/>
      </c>
      <c r="E14" s="311"/>
      <c r="F14" s="312"/>
      <c r="G14" s="122"/>
      <c r="M14" s="17"/>
      <c r="N14" s="17"/>
      <c r="O14" s="17"/>
      <c r="P14" s="17"/>
      <c r="Q14" s="17"/>
      <c r="R14" s="17"/>
      <c r="S14" s="17"/>
      <c r="T14" s="17"/>
    </row>
    <row r="15" spans="1:20" ht="20.100000000000001" customHeight="1" thickBot="1" x14ac:dyDescent="0.25">
      <c r="A15" s="15"/>
      <c r="B15" s="117" t="s">
        <v>52</v>
      </c>
      <c r="C15" s="254"/>
      <c r="D15" s="309" t="str">
        <f>+IF(Regnskabsskema!D15:H15="","",Regnskabsskema!D15:H15)</f>
        <v/>
      </c>
      <c r="E15" s="309"/>
      <c r="F15" s="310"/>
      <c r="G15" s="122"/>
      <c r="M15" s="17"/>
      <c r="N15" s="17"/>
      <c r="O15" s="17"/>
      <c r="P15" s="17"/>
      <c r="Q15" s="17"/>
      <c r="R15" s="17"/>
      <c r="S15" s="17"/>
      <c r="T15" s="17"/>
    </row>
    <row r="16" spans="1:20" x14ac:dyDescent="0.2">
      <c r="A16" s="15"/>
      <c r="B16" s="36"/>
      <c r="C16" s="28"/>
      <c r="D16" s="28"/>
      <c r="E16" s="28"/>
      <c r="P16" s="6"/>
    </row>
    <row r="17" spans="1:16" x14ac:dyDescent="0.2">
      <c r="A17" s="15"/>
      <c r="B17" s="36"/>
      <c r="C17" s="28"/>
      <c r="D17" s="28"/>
      <c r="E17" s="28"/>
      <c r="P17" s="6"/>
    </row>
    <row r="18" spans="1:16" ht="18" x14ac:dyDescent="0.2">
      <c r="A18" s="67" t="s">
        <v>76</v>
      </c>
      <c r="B18" s="36"/>
      <c r="C18" s="28"/>
      <c r="D18" s="11"/>
      <c r="E18" s="6"/>
      <c r="P18" s="6"/>
    </row>
    <row r="19" spans="1:16" ht="12.75" thickBot="1" x14ac:dyDescent="0.25">
      <c r="A19" s="53" t="s">
        <v>102</v>
      </c>
      <c r="B19" s="27"/>
      <c r="C19" s="28"/>
      <c r="E19" s="6"/>
      <c r="P19" s="6"/>
    </row>
    <row r="20" spans="1:16" ht="63.75" x14ac:dyDescent="0.2">
      <c r="A20" s="52" t="s">
        <v>0</v>
      </c>
      <c r="B20" s="68" t="s">
        <v>88</v>
      </c>
      <c r="C20" s="57" t="s">
        <v>4</v>
      </c>
      <c r="D20" s="76" t="s">
        <v>89</v>
      </c>
      <c r="E20" s="77" t="s">
        <v>82</v>
      </c>
      <c r="F20" s="76" t="s">
        <v>104</v>
      </c>
      <c r="G20" s="69" t="s">
        <v>118</v>
      </c>
      <c r="H20" s="47"/>
      <c r="P20" s="6"/>
    </row>
    <row r="21" spans="1:16" ht="15" customHeight="1" thickBot="1" x14ac:dyDescent="0.25">
      <c r="A21" s="216"/>
      <c r="B21" s="217" t="s">
        <v>56</v>
      </c>
      <c r="C21" s="217" t="s">
        <v>56</v>
      </c>
      <c r="D21" s="217" t="s">
        <v>56</v>
      </c>
      <c r="E21" s="218" t="s">
        <v>56</v>
      </c>
      <c r="F21" s="218" t="s">
        <v>56</v>
      </c>
      <c r="G21" s="219" t="s">
        <v>125</v>
      </c>
      <c r="H21" s="47"/>
      <c r="P21" s="6"/>
    </row>
    <row r="22" spans="1:16" s="234" customFormat="1" ht="24.75" thickBot="1" x14ac:dyDescent="0.25">
      <c r="A22" s="198" t="s">
        <v>86</v>
      </c>
      <c r="B22" s="199" t="str">
        <f>+IF(Regnskabsskema!B29="","",Regnskabsskema!B29)</f>
        <v>Daginstitutionen Hedebo</v>
      </c>
      <c r="C22" s="199" t="str">
        <f>+IF(Regnskabsskema!C29="","",Regnskabsskema!C29)</f>
        <v>Kommunale daginstitutioner (§ 19, stk. 2)</v>
      </c>
      <c r="D22" s="240" t="str">
        <f>+IF(Regnskabsskema!D29="","",Regnskabsskema!D29)</f>
        <v>Gxxxx</v>
      </c>
      <c r="E22" s="241">
        <f>+IF(Regnskabsskema!P29="Ja",Regnskabsskema!O29,"")</f>
        <v>118000</v>
      </c>
      <c r="F22" s="241" t="str">
        <f t="shared" ref="F22" si="0">+IF(E22="","",IF(E22&lt;=-100000,"Begrund anmodning om overførsel af merforbrug",IF(E22&gt;=100000,"Begrund anmodning om overførsel af uforbrugte midler","Meddelelsen om overførsel kræver ikke yderligere begrundelse")))</f>
        <v>Begrund anmodning om overførsel af uforbrugte midler</v>
      </c>
      <c r="G22" s="242" t="s">
        <v>117</v>
      </c>
      <c r="H22" s="233"/>
    </row>
    <row r="23" spans="1:16" s="133" customFormat="1" ht="26.25" customHeight="1" x14ac:dyDescent="0.2">
      <c r="A23" s="166">
        <v>1</v>
      </c>
      <c r="B23" s="167" t="str">
        <f>+IF(Regnskabsskema!B30="","",Regnskabsskema!B30)</f>
        <v/>
      </c>
      <c r="C23" s="167" t="str">
        <f>+IF(Regnskabsskema!C30="","",Regnskabsskema!C30)</f>
        <v/>
      </c>
      <c r="D23" s="168" t="str">
        <f>+IF(Regnskabsskema!D30="","",Regnskabsskema!D30)</f>
        <v/>
      </c>
      <c r="E23" s="220" t="str">
        <f>+IF(Regnskabsskema!P30="Ja",Regnskabsskema!O30,"")</f>
        <v/>
      </c>
      <c r="F23" s="220" t="str">
        <f t="shared" ref="F23:F25" si="1">+IF(E23="","",IF(E23&lt;=-100000,"Begrund anmodning om overførsel af merforbrug",IF(E23&gt;=100000,"Begrund anmodning om overførsel af uforbrugte midler","Meddelelsen om overførsel kræver ikke yderligere begrundelse")))</f>
        <v/>
      </c>
      <c r="G23" s="169"/>
    </row>
    <row r="24" spans="1:16" s="133" customFormat="1" ht="26.25" customHeight="1" x14ac:dyDescent="0.2">
      <c r="A24" s="134">
        <v>2</v>
      </c>
      <c r="B24" s="170" t="str">
        <f>+IF(Regnskabsskema!B31="","",Regnskabsskema!B31)</f>
        <v/>
      </c>
      <c r="C24" s="171" t="str">
        <f>+IF(Regnskabsskema!C31="","",Regnskabsskema!C31)</f>
        <v/>
      </c>
      <c r="D24" s="172" t="str">
        <f>+IF(Regnskabsskema!D31="","",Regnskabsskema!D31)</f>
        <v/>
      </c>
      <c r="E24" s="188" t="str">
        <f>+IF(Regnskabsskema!P31="Ja",Regnskabsskema!O31,"")</f>
        <v/>
      </c>
      <c r="F24" s="188" t="str">
        <f t="shared" si="1"/>
        <v/>
      </c>
      <c r="G24" s="173"/>
    </row>
    <row r="25" spans="1:16" s="133" customFormat="1" ht="26.25" customHeight="1" x14ac:dyDescent="0.2">
      <c r="A25" s="134">
        <v>3</v>
      </c>
      <c r="B25" s="170" t="str">
        <f>+IF(Regnskabsskema!B32="","",Regnskabsskema!B32)</f>
        <v/>
      </c>
      <c r="C25" s="171" t="str">
        <f>+IF(Regnskabsskema!C32="","",Regnskabsskema!C32)</f>
        <v/>
      </c>
      <c r="D25" s="172" t="str">
        <f>+IF(Regnskabsskema!D32="","",Regnskabsskema!D32)</f>
        <v/>
      </c>
      <c r="E25" s="188" t="str">
        <f>+IF(Regnskabsskema!P32="Ja",Regnskabsskema!O32,"")</f>
        <v/>
      </c>
      <c r="F25" s="188" t="str">
        <f t="shared" si="1"/>
        <v/>
      </c>
      <c r="G25" s="173"/>
    </row>
    <row r="26" spans="1:16" s="133" customFormat="1" ht="26.25" customHeight="1" x14ac:dyDescent="0.2">
      <c r="A26" s="134">
        <v>4</v>
      </c>
      <c r="B26" s="170" t="str">
        <f>+IF(Regnskabsskema!B33="","",Regnskabsskema!B33)</f>
        <v/>
      </c>
      <c r="C26" s="171" t="str">
        <f>+IF(Regnskabsskema!C33="","",Regnskabsskema!C33)</f>
        <v/>
      </c>
      <c r="D26" s="172" t="str">
        <f>+IF(Regnskabsskema!D33="","",Regnskabsskema!D33)</f>
        <v/>
      </c>
      <c r="E26" s="188" t="str">
        <f>+IF(Regnskabsskema!P33="Ja",Regnskabsskema!O33,"")</f>
        <v/>
      </c>
      <c r="F26" s="188" t="str">
        <f>+IF(E26="","",IF(E26&lt;=-100000,"Begrund anmodning om overførsel af merforbrug",IF(E26&gt;=100000,"Begrund anmodning om overførsel af uforbrugte midler","Meddelelsen om overførsel kræver ikke yderligere begrundelse")))</f>
        <v/>
      </c>
      <c r="G26" s="173"/>
    </row>
    <row r="27" spans="1:16" s="133" customFormat="1" ht="26.25" customHeight="1" x14ac:dyDescent="0.2">
      <c r="A27" s="134">
        <v>5</v>
      </c>
      <c r="B27" s="170" t="str">
        <f>+IF(Regnskabsskema!B34="","",Regnskabsskema!B34)</f>
        <v/>
      </c>
      <c r="C27" s="171" t="str">
        <f>+IF(Regnskabsskema!C34="","",Regnskabsskema!C34)</f>
        <v/>
      </c>
      <c r="D27" s="172" t="str">
        <f>+IF(Regnskabsskema!D34="","",Regnskabsskema!D34)</f>
        <v/>
      </c>
      <c r="E27" s="188" t="str">
        <f>+IF(Regnskabsskema!P34="Ja",Regnskabsskema!O34,"")</f>
        <v/>
      </c>
      <c r="F27" s="188" t="str">
        <f t="shared" ref="F27:F42" si="2">+IF(E27="","",IF(E27&lt;=-100000,"Begrund anmodning om overførsel af merforbrug",IF(E27&gt;=100000,"Begrund anmodning om overførsel af uforbrugte midler","Meddelelsen om overførsel kræver ikke yderligere begrundelse")))</f>
        <v/>
      </c>
      <c r="G27" s="173"/>
    </row>
    <row r="28" spans="1:16" s="133" customFormat="1" ht="26.25" customHeight="1" x14ac:dyDescent="0.2">
      <c r="A28" s="134">
        <v>6</v>
      </c>
      <c r="B28" s="170" t="str">
        <f>+IF(Regnskabsskema!B35="","",Regnskabsskema!B35)</f>
        <v/>
      </c>
      <c r="C28" s="171" t="str">
        <f>+IF(Regnskabsskema!C35="","",Regnskabsskema!C35)</f>
        <v/>
      </c>
      <c r="D28" s="172" t="str">
        <f>+IF(Regnskabsskema!D35="","",Regnskabsskema!D35)</f>
        <v/>
      </c>
      <c r="E28" s="188" t="str">
        <f>+IF(Regnskabsskema!P35="Ja",Regnskabsskema!O35,"")</f>
        <v/>
      </c>
      <c r="F28" s="188" t="str">
        <f t="shared" si="2"/>
        <v/>
      </c>
      <c r="G28" s="173"/>
    </row>
    <row r="29" spans="1:16" s="133" customFormat="1" ht="26.25" customHeight="1" x14ac:dyDescent="0.2">
      <c r="A29" s="134">
        <v>7</v>
      </c>
      <c r="B29" s="170" t="str">
        <f>+IF(Regnskabsskema!B36="","",Regnskabsskema!B36)</f>
        <v/>
      </c>
      <c r="C29" s="171" t="str">
        <f>+IF(Regnskabsskema!C36="","",Regnskabsskema!C36)</f>
        <v/>
      </c>
      <c r="D29" s="172" t="str">
        <f>+IF(Regnskabsskema!D36="","",Regnskabsskema!D36)</f>
        <v/>
      </c>
      <c r="E29" s="188" t="str">
        <f>+IF(Regnskabsskema!P36="Ja",Regnskabsskema!O36,"")</f>
        <v/>
      </c>
      <c r="F29" s="188" t="str">
        <f t="shared" si="2"/>
        <v/>
      </c>
      <c r="G29" s="173"/>
    </row>
    <row r="30" spans="1:16" s="133" customFormat="1" ht="26.25" customHeight="1" x14ac:dyDescent="0.2">
      <c r="A30" s="134">
        <v>8</v>
      </c>
      <c r="B30" s="170" t="str">
        <f>+IF(Regnskabsskema!B37="","",Regnskabsskema!B37)</f>
        <v/>
      </c>
      <c r="C30" s="171" t="str">
        <f>+IF(Regnskabsskema!C37="","",Regnskabsskema!C37)</f>
        <v/>
      </c>
      <c r="D30" s="172" t="str">
        <f>+IF(Regnskabsskema!D37="","",Regnskabsskema!D37)</f>
        <v/>
      </c>
      <c r="E30" s="188" t="str">
        <f>+IF(Regnskabsskema!P37="Ja",Regnskabsskema!O37,"")</f>
        <v/>
      </c>
      <c r="F30" s="188" t="str">
        <f t="shared" si="2"/>
        <v/>
      </c>
      <c r="G30" s="173"/>
    </row>
    <row r="31" spans="1:16" s="133" customFormat="1" ht="26.25" customHeight="1" x14ac:dyDescent="0.2">
      <c r="A31" s="134">
        <v>9</v>
      </c>
      <c r="B31" s="170" t="str">
        <f>+IF(Regnskabsskema!B38="","",Regnskabsskema!B38)</f>
        <v/>
      </c>
      <c r="C31" s="171" t="str">
        <f>+IF(Regnskabsskema!C38="","",Regnskabsskema!C38)</f>
        <v/>
      </c>
      <c r="D31" s="172" t="str">
        <f>+IF(Regnskabsskema!D38="","",Regnskabsskema!D38)</f>
        <v/>
      </c>
      <c r="E31" s="188" t="str">
        <f>+IF(Regnskabsskema!P38="Ja",Regnskabsskema!O38,"")</f>
        <v/>
      </c>
      <c r="F31" s="188" t="str">
        <f t="shared" si="2"/>
        <v/>
      </c>
      <c r="G31" s="173"/>
    </row>
    <row r="32" spans="1:16" s="133" customFormat="1" ht="26.25" customHeight="1" x14ac:dyDescent="0.2">
      <c r="A32" s="134">
        <v>10</v>
      </c>
      <c r="B32" s="170" t="str">
        <f>+IF(Regnskabsskema!B39="","",Regnskabsskema!B39)</f>
        <v/>
      </c>
      <c r="C32" s="171" t="str">
        <f>+IF(Regnskabsskema!C39="","",Regnskabsskema!C39)</f>
        <v/>
      </c>
      <c r="D32" s="172" t="str">
        <f>+IF(Regnskabsskema!D39="","",Regnskabsskema!D39)</f>
        <v/>
      </c>
      <c r="E32" s="188" t="str">
        <f>+IF(Regnskabsskema!P39="Ja",Regnskabsskema!O39,"")</f>
        <v/>
      </c>
      <c r="F32" s="188" t="str">
        <f t="shared" si="2"/>
        <v/>
      </c>
      <c r="G32" s="173"/>
    </row>
    <row r="33" spans="1:16" s="133" customFormat="1" ht="26.25" customHeight="1" x14ac:dyDescent="0.2">
      <c r="A33" s="134">
        <v>11</v>
      </c>
      <c r="B33" s="170" t="str">
        <f>+IF(Regnskabsskema!B40="","",Regnskabsskema!B40)</f>
        <v/>
      </c>
      <c r="C33" s="171" t="str">
        <f>+IF(Regnskabsskema!C40="","",Regnskabsskema!C40)</f>
        <v/>
      </c>
      <c r="D33" s="172" t="str">
        <f>+IF(Regnskabsskema!D40="","",Regnskabsskema!D40)</f>
        <v/>
      </c>
      <c r="E33" s="188" t="str">
        <f>+IF(Regnskabsskema!P40="Ja",Regnskabsskema!O40,"")</f>
        <v/>
      </c>
      <c r="F33" s="188" t="str">
        <f t="shared" si="2"/>
        <v/>
      </c>
      <c r="G33" s="173"/>
    </row>
    <row r="34" spans="1:16" s="133" customFormat="1" ht="26.25" customHeight="1" x14ac:dyDescent="0.2">
      <c r="A34" s="134">
        <v>12</v>
      </c>
      <c r="B34" s="170" t="str">
        <f>+IF(Regnskabsskema!B41="","",Regnskabsskema!B41)</f>
        <v/>
      </c>
      <c r="C34" s="171" t="str">
        <f>+IF(Regnskabsskema!C41="","",Regnskabsskema!C41)</f>
        <v/>
      </c>
      <c r="D34" s="172" t="str">
        <f>+IF(Regnskabsskema!D41="","",Regnskabsskema!D41)</f>
        <v/>
      </c>
      <c r="E34" s="188" t="str">
        <f>+IF(Regnskabsskema!P41="Ja",Regnskabsskema!O41,"")</f>
        <v/>
      </c>
      <c r="F34" s="188" t="str">
        <f t="shared" si="2"/>
        <v/>
      </c>
      <c r="G34" s="173"/>
    </row>
    <row r="35" spans="1:16" s="133" customFormat="1" ht="26.25" customHeight="1" x14ac:dyDescent="0.2">
      <c r="A35" s="134">
        <v>13</v>
      </c>
      <c r="B35" s="170" t="str">
        <f>+IF(Regnskabsskema!B42="","",Regnskabsskema!B42)</f>
        <v/>
      </c>
      <c r="C35" s="171" t="str">
        <f>+IF(Regnskabsskema!C42="","",Regnskabsskema!C42)</f>
        <v/>
      </c>
      <c r="D35" s="172" t="str">
        <f>+IF(Regnskabsskema!D42="","",Regnskabsskema!D42)</f>
        <v/>
      </c>
      <c r="E35" s="188" t="str">
        <f>+IF(Regnskabsskema!P42="Ja",Regnskabsskema!O42,"")</f>
        <v/>
      </c>
      <c r="F35" s="188" t="str">
        <f t="shared" si="2"/>
        <v/>
      </c>
      <c r="G35" s="173"/>
    </row>
    <row r="36" spans="1:16" s="133" customFormat="1" ht="26.25" customHeight="1" x14ac:dyDescent="0.2">
      <c r="A36" s="134">
        <v>14</v>
      </c>
      <c r="B36" s="170" t="str">
        <f>+IF(Regnskabsskema!B43="","",Regnskabsskema!B43)</f>
        <v/>
      </c>
      <c r="C36" s="171" t="str">
        <f>+IF(Regnskabsskema!C43="","",Regnskabsskema!C43)</f>
        <v/>
      </c>
      <c r="D36" s="172" t="str">
        <f>+IF(Regnskabsskema!D43="","",Regnskabsskema!D43)</f>
        <v/>
      </c>
      <c r="E36" s="188" t="str">
        <f>+IF(Regnskabsskema!P43="Ja",Regnskabsskema!O43,"")</f>
        <v/>
      </c>
      <c r="F36" s="188" t="str">
        <f t="shared" si="2"/>
        <v/>
      </c>
      <c r="G36" s="173"/>
    </row>
    <row r="37" spans="1:16" s="133" customFormat="1" ht="26.25" customHeight="1" x14ac:dyDescent="0.2">
      <c r="A37" s="134">
        <v>15</v>
      </c>
      <c r="B37" s="170" t="str">
        <f>+IF(Regnskabsskema!B44="","",Regnskabsskema!B44)</f>
        <v/>
      </c>
      <c r="C37" s="171" t="str">
        <f>+IF(Regnskabsskema!C44="","",Regnskabsskema!C44)</f>
        <v/>
      </c>
      <c r="D37" s="172" t="str">
        <f>+IF(Regnskabsskema!D44="","",Regnskabsskema!D44)</f>
        <v/>
      </c>
      <c r="E37" s="188" t="str">
        <f>+IF(Regnskabsskema!P44="Ja",Regnskabsskema!O44,"")</f>
        <v/>
      </c>
      <c r="F37" s="188" t="str">
        <f t="shared" si="2"/>
        <v/>
      </c>
      <c r="G37" s="173"/>
    </row>
    <row r="38" spans="1:16" s="133" customFormat="1" ht="26.25" customHeight="1" x14ac:dyDescent="0.2">
      <c r="A38" s="134">
        <v>16</v>
      </c>
      <c r="B38" s="170" t="str">
        <f>+IF(Regnskabsskema!B45="","",Regnskabsskema!B45)</f>
        <v/>
      </c>
      <c r="C38" s="171" t="str">
        <f>+IF(Regnskabsskema!C45="","",Regnskabsskema!C45)</f>
        <v/>
      </c>
      <c r="D38" s="172" t="str">
        <f>+IF(Regnskabsskema!D45="","",Regnskabsskema!D45)</f>
        <v/>
      </c>
      <c r="E38" s="188" t="str">
        <f>+IF(Regnskabsskema!P45="Ja",Regnskabsskema!O45,"")</f>
        <v/>
      </c>
      <c r="F38" s="188" t="str">
        <f t="shared" si="2"/>
        <v/>
      </c>
      <c r="G38" s="173"/>
    </row>
    <row r="39" spans="1:16" s="133" customFormat="1" ht="26.25" customHeight="1" x14ac:dyDescent="0.2">
      <c r="A39" s="134">
        <v>17</v>
      </c>
      <c r="B39" s="170" t="str">
        <f>+IF(Regnskabsskema!B46="","",Regnskabsskema!B46)</f>
        <v/>
      </c>
      <c r="C39" s="171" t="str">
        <f>+IF(Regnskabsskema!C46="","",Regnskabsskema!C46)</f>
        <v/>
      </c>
      <c r="D39" s="172" t="str">
        <f>+IF(Regnskabsskema!D46="","",Regnskabsskema!D46)</f>
        <v/>
      </c>
      <c r="E39" s="188" t="str">
        <f>+IF(Regnskabsskema!P46="Ja",Regnskabsskema!O46,"")</f>
        <v/>
      </c>
      <c r="F39" s="188" t="str">
        <f t="shared" si="2"/>
        <v/>
      </c>
      <c r="G39" s="173"/>
    </row>
    <row r="40" spans="1:16" s="133" customFormat="1" ht="26.25" customHeight="1" x14ac:dyDescent="0.2">
      <c r="A40" s="134">
        <v>18</v>
      </c>
      <c r="B40" s="170" t="str">
        <f>+IF(Regnskabsskema!B47="","",Regnskabsskema!B47)</f>
        <v/>
      </c>
      <c r="C40" s="171" t="str">
        <f>+IF(Regnskabsskema!C47="","",Regnskabsskema!C47)</f>
        <v/>
      </c>
      <c r="D40" s="172" t="str">
        <f>+IF(Regnskabsskema!D47="","",Regnskabsskema!D47)</f>
        <v/>
      </c>
      <c r="E40" s="188" t="str">
        <f>+IF(Regnskabsskema!P47="Ja",Regnskabsskema!O47,"")</f>
        <v/>
      </c>
      <c r="F40" s="188" t="str">
        <f t="shared" si="2"/>
        <v/>
      </c>
      <c r="G40" s="173"/>
    </row>
    <row r="41" spans="1:16" s="133" customFormat="1" ht="26.25" customHeight="1" x14ac:dyDescent="0.2">
      <c r="A41" s="134">
        <v>19</v>
      </c>
      <c r="B41" s="170" t="str">
        <f>+IF(Regnskabsskema!B48="","",Regnskabsskema!B48)</f>
        <v/>
      </c>
      <c r="C41" s="171" t="str">
        <f>+IF(Regnskabsskema!C48="","",Regnskabsskema!C48)</f>
        <v/>
      </c>
      <c r="D41" s="172" t="str">
        <f>+IF(Regnskabsskema!D48="","",Regnskabsskema!D48)</f>
        <v/>
      </c>
      <c r="E41" s="188" t="str">
        <f>+IF(Regnskabsskema!P48="Ja",Regnskabsskema!O48,"")</f>
        <v/>
      </c>
      <c r="F41" s="188" t="str">
        <f t="shared" si="2"/>
        <v/>
      </c>
      <c r="G41" s="173"/>
    </row>
    <row r="42" spans="1:16" s="133" customFormat="1" ht="26.25" customHeight="1" thickBot="1" x14ac:dyDescent="0.25">
      <c r="A42" s="143">
        <v>20</v>
      </c>
      <c r="B42" s="174" t="str">
        <f>+IF(Regnskabsskema!B49="","",Regnskabsskema!B49)</f>
        <v/>
      </c>
      <c r="C42" s="175" t="str">
        <f>+IF(Regnskabsskema!C49="","",Regnskabsskema!C49)</f>
        <v/>
      </c>
      <c r="D42" s="176" t="str">
        <f>+IF(Regnskabsskema!D49="","",Regnskabsskema!D49)</f>
        <v/>
      </c>
      <c r="E42" s="189" t="str">
        <f>+IF(Regnskabsskema!P49="Ja",Regnskabsskema!O49,"")</f>
        <v/>
      </c>
      <c r="F42" s="190" t="str">
        <f t="shared" si="2"/>
        <v/>
      </c>
      <c r="G42" s="178"/>
    </row>
    <row r="43" spans="1:16" x14ac:dyDescent="0.2">
      <c r="A43" s="15"/>
      <c r="B43" s="11"/>
      <c r="C43" s="11"/>
      <c r="D43" s="11"/>
      <c r="E43" s="6"/>
      <c r="P43" s="6"/>
    </row>
    <row r="44" spans="1:16" x14ac:dyDescent="0.2">
      <c r="A44" s="191"/>
      <c r="B44" s="11"/>
      <c r="C44" s="11"/>
      <c r="D44" s="11"/>
      <c r="E44" s="11"/>
      <c r="P44" s="6"/>
    </row>
    <row r="45" spans="1:16" ht="18" x14ac:dyDescent="0.2">
      <c r="A45" s="67" t="s">
        <v>77</v>
      </c>
      <c r="B45" s="36"/>
      <c r="C45" s="28"/>
      <c r="D45" s="11"/>
      <c r="E45" s="6"/>
      <c r="P45" s="6"/>
    </row>
    <row r="46" spans="1:16" ht="12.75" thickBot="1" x14ac:dyDescent="0.25">
      <c r="A46" s="72" t="s">
        <v>112</v>
      </c>
      <c r="B46" s="36"/>
      <c r="C46" s="28"/>
      <c r="D46" s="11"/>
      <c r="E46" s="6"/>
      <c r="P46" s="6"/>
    </row>
    <row r="47" spans="1:16" ht="178.5" x14ac:dyDescent="0.2">
      <c r="A47" s="52" t="s">
        <v>0</v>
      </c>
      <c r="B47" s="68" t="s">
        <v>88</v>
      </c>
      <c r="C47" s="57" t="s">
        <v>4</v>
      </c>
      <c r="D47" s="76" t="s">
        <v>89</v>
      </c>
      <c r="E47" s="76" t="s">
        <v>37</v>
      </c>
      <c r="F47" s="76" t="s">
        <v>39</v>
      </c>
      <c r="G47" s="195" t="s">
        <v>119</v>
      </c>
      <c r="H47" s="47"/>
      <c r="P47" s="6"/>
    </row>
    <row r="48" spans="1:16" ht="13.5" thickBot="1" x14ac:dyDescent="0.25">
      <c r="A48" s="224"/>
      <c r="B48" s="217" t="s">
        <v>56</v>
      </c>
      <c r="C48" s="217" t="s">
        <v>56</v>
      </c>
      <c r="D48" s="217" t="s">
        <v>56</v>
      </c>
      <c r="E48" s="218" t="s">
        <v>56</v>
      </c>
      <c r="F48" s="218" t="s">
        <v>56</v>
      </c>
      <c r="G48" s="219" t="s">
        <v>125</v>
      </c>
      <c r="H48" s="47"/>
      <c r="P48" s="6"/>
    </row>
    <row r="49" spans="1:8" s="239" customFormat="1" ht="12.75" thickBot="1" x14ac:dyDescent="0.25">
      <c r="A49" s="235" t="s">
        <v>86</v>
      </c>
      <c r="B49" s="236" t="str">
        <f>+IF(Regnskabsskema!B29="","",Regnskabsskema!B29)</f>
        <v>Daginstitutionen Hedebo</v>
      </c>
      <c r="C49" s="236" t="str">
        <f>+IF(Regnskabsskema!C29="","",Regnskabsskema!C29)</f>
        <v>Kommunale daginstitutioner (§ 19, stk. 2)</v>
      </c>
      <c r="D49" s="237" t="str">
        <f>+IF(Regnskabsskema!D29="","",Regnskabsskema!D29)</f>
        <v>Gxxxx</v>
      </c>
      <c r="E49" s="197" t="str">
        <f>+IF(LEN(B49)&lt;2,"",IF(Regnskabsskema!I29&gt;0,"Ja","Nej"))</f>
        <v>Ja</v>
      </c>
      <c r="F49" s="197" t="str">
        <f>+IF(E49="Ja",Regnskabsskema!S29," ")</f>
        <v>A. Dispensation givet</v>
      </c>
      <c r="G49" s="223" t="s">
        <v>117</v>
      </c>
      <c r="H49" s="238"/>
    </row>
    <row r="50" spans="1:8" s="133" customFormat="1" ht="24.95" customHeight="1" x14ac:dyDescent="0.2">
      <c r="A50" s="166">
        <v>1</v>
      </c>
      <c r="B50" s="167" t="str">
        <f>+IF(Regnskabsskema!B30="","",Regnskabsskema!B30)</f>
        <v/>
      </c>
      <c r="C50" s="225" t="str">
        <f>+IF(Regnskabsskema!C30="","",Regnskabsskema!C30)</f>
        <v/>
      </c>
      <c r="D50" s="168" t="str">
        <f>+IF(Regnskabsskema!D30="","",Regnskabsskema!D30)</f>
        <v/>
      </c>
      <c r="E50" s="215" t="str">
        <f>+IF(LEN(B50)&lt;2,"",IF(Regnskabsskema!I30&gt;0,"Ja","Nej"))</f>
        <v/>
      </c>
      <c r="F50" s="215" t="str">
        <f>+IF(E50="Ja",Regnskabsskema!S30," ")</f>
        <v xml:space="preserve"> </v>
      </c>
      <c r="G50" s="169"/>
    </row>
    <row r="51" spans="1:8" s="133" customFormat="1" ht="24.95" customHeight="1" x14ac:dyDescent="0.2">
      <c r="A51" s="134">
        <v>2</v>
      </c>
      <c r="B51" s="170" t="str">
        <f>+IF(Regnskabsskema!B31="","",Regnskabsskema!B31)</f>
        <v/>
      </c>
      <c r="C51" s="171" t="str">
        <f>+IF(Regnskabsskema!C31="","",Regnskabsskema!C31)</f>
        <v/>
      </c>
      <c r="D51" s="172" t="str">
        <f>+IF(Regnskabsskema!D31="","",Regnskabsskema!D31)</f>
        <v/>
      </c>
      <c r="E51" s="149" t="str">
        <f>+IF(LEN(B51)&lt;2," ",IF(Regnskabsskema!I31&gt;0,"Ja","Nej"))</f>
        <v xml:space="preserve"> </v>
      </c>
      <c r="F51" s="149" t="str">
        <f>+IF(E51="Ja",Regnskabsskema!S31," ")</f>
        <v xml:space="preserve"> </v>
      </c>
      <c r="G51" s="173"/>
    </row>
    <row r="52" spans="1:8" s="133" customFormat="1" ht="24.95" customHeight="1" x14ac:dyDescent="0.2">
      <c r="A52" s="134">
        <v>3</v>
      </c>
      <c r="B52" s="170" t="str">
        <f>+IF(Regnskabsskema!B32="","",Regnskabsskema!B32)</f>
        <v/>
      </c>
      <c r="C52" s="171" t="str">
        <f>+IF(Regnskabsskema!C32="","",Regnskabsskema!C32)</f>
        <v/>
      </c>
      <c r="D52" s="172" t="str">
        <f>+IF(Regnskabsskema!D32="","",Regnskabsskema!D32)</f>
        <v/>
      </c>
      <c r="E52" s="149" t="str">
        <f>+IF(LEN(B52)&lt;2," ",IF(Regnskabsskema!I32&gt;0,"Ja","Nej"))</f>
        <v xml:space="preserve"> </v>
      </c>
      <c r="F52" s="149" t="str">
        <f>+IF(E52="Ja",Regnskabsskema!S32," ")</f>
        <v xml:space="preserve"> </v>
      </c>
      <c r="G52" s="173"/>
    </row>
    <row r="53" spans="1:8" s="133" customFormat="1" ht="24.95" customHeight="1" x14ac:dyDescent="0.2">
      <c r="A53" s="134">
        <v>4</v>
      </c>
      <c r="B53" s="170" t="str">
        <f>+IF(Regnskabsskema!B33="","",Regnskabsskema!B33)</f>
        <v/>
      </c>
      <c r="C53" s="171" t="str">
        <f>+IF(Regnskabsskema!C33="","",Regnskabsskema!C33)</f>
        <v/>
      </c>
      <c r="D53" s="172" t="str">
        <f>+IF(Regnskabsskema!D33="","",Regnskabsskema!D33)</f>
        <v/>
      </c>
      <c r="E53" s="149" t="str">
        <f>+IF(LEN(B53)&lt;2," ",IF(Regnskabsskema!I33&gt;0,"Ja","Nej"))</f>
        <v xml:space="preserve"> </v>
      </c>
      <c r="F53" s="149" t="str">
        <f>+IF(E53="Ja",Regnskabsskema!S33," ")</f>
        <v xml:space="preserve"> </v>
      </c>
      <c r="G53" s="173"/>
    </row>
    <row r="54" spans="1:8" s="133" customFormat="1" ht="24.95" customHeight="1" x14ac:dyDescent="0.2">
      <c r="A54" s="134">
        <v>5</v>
      </c>
      <c r="B54" s="170" t="str">
        <f>+IF(Regnskabsskema!B34="","",Regnskabsskema!B34)</f>
        <v/>
      </c>
      <c r="C54" s="171" t="str">
        <f>+IF(Regnskabsskema!C34="","",Regnskabsskema!C34)</f>
        <v/>
      </c>
      <c r="D54" s="172" t="str">
        <f>+IF(Regnskabsskema!D34="","",Regnskabsskema!D34)</f>
        <v/>
      </c>
      <c r="E54" s="149" t="str">
        <f>+IF(LEN(B54)&lt;2," ",IF(Regnskabsskema!I34&gt;0,"Ja","Nej"))</f>
        <v xml:space="preserve"> </v>
      </c>
      <c r="F54" s="149" t="str">
        <f>+IF(E54="Ja",Regnskabsskema!S34," ")</f>
        <v xml:space="preserve"> </v>
      </c>
      <c r="G54" s="173"/>
    </row>
    <row r="55" spans="1:8" s="133" customFormat="1" ht="24.95" customHeight="1" x14ac:dyDescent="0.2">
      <c r="A55" s="134">
        <v>6</v>
      </c>
      <c r="B55" s="170" t="str">
        <f>+IF(Regnskabsskema!B35="","",Regnskabsskema!B35)</f>
        <v/>
      </c>
      <c r="C55" s="171" t="str">
        <f>+IF(Regnskabsskema!C35="","",Regnskabsskema!C35)</f>
        <v/>
      </c>
      <c r="D55" s="172" t="str">
        <f>+IF(Regnskabsskema!D35="","",Regnskabsskema!D35)</f>
        <v/>
      </c>
      <c r="E55" s="149" t="str">
        <f>+IF(LEN(B55)&lt;2," ",IF(Regnskabsskema!I35&gt;0,"Ja","Nej"))</f>
        <v xml:space="preserve"> </v>
      </c>
      <c r="F55" s="149" t="str">
        <f>+IF(E55="Ja",Regnskabsskema!S35," ")</f>
        <v xml:space="preserve"> </v>
      </c>
      <c r="G55" s="173"/>
    </row>
    <row r="56" spans="1:8" s="133" customFormat="1" ht="24.95" customHeight="1" x14ac:dyDescent="0.2">
      <c r="A56" s="134">
        <v>7</v>
      </c>
      <c r="B56" s="170" t="str">
        <f>+IF(Regnskabsskema!B36="","",Regnskabsskema!B36)</f>
        <v/>
      </c>
      <c r="C56" s="171" t="str">
        <f>+IF(Regnskabsskema!C36="","",Regnskabsskema!C36)</f>
        <v/>
      </c>
      <c r="D56" s="172" t="str">
        <f>+IF(Regnskabsskema!D36="","",Regnskabsskema!D36)</f>
        <v/>
      </c>
      <c r="E56" s="149" t="str">
        <f>+IF(LEN(B56)&lt;2," ",IF(Regnskabsskema!I36&gt;0,"Ja","Nej"))</f>
        <v xml:space="preserve"> </v>
      </c>
      <c r="F56" s="149" t="str">
        <f>+IF(E56="Ja",Regnskabsskema!S36," ")</f>
        <v xml:space="preserve"> </v>
      </c>
      <c r="G56" s="173"/>
    </row>
    <row r="57" spans="1:8" s="133" customFormat="1" ht="24.95" customHeight="1" x14ac:dyDescent="0.2">
      <c r="A57" s="134">
        <v>8</v>
      </c>
      <c r="B57" s="170" t="str">
        <f>+IF(Regnskabsskema!B37="","",Regnskabsskema!B37)</f>
        <v/>
      </c>
      <c r="C57" s="171" t="str">
        <f>+IF(Regnskabsskema!C37="","",Regnskabsskema!C37)</f>
        <v/>
      </c>
      <c r="D57" s="172" t="str">
        <f>+IF(Regnskabsskema!D37="","",Regnskabsskema!D37)</f>
        <v/>
      </c>
      <c r="E57" s="149" t="str">
        <f>+IF(LEN(B57)&lt;2," ",IF(Regnskabsskema!I37&gt;0,"Ja","Nej"))</f>
        <v xml:space="preserve"> </v>
      </c>
      <c r="F57" s="149" t="str">
        <f>+IF(E57="Ja",Regnskabsskema!S37," ")</f>
        <v xml:space="preserve"> </v>
      </c>
      <c r="G57" s="173"/>
    </row>
    <row r="58" spans="1:8" s="133" customFormat="1" ht="24.95" customHeight="1" x14ac:dyDescent="0.2">
      <c r="A58" s="134">
        <v>9</v>
      </c>
      <c r="B58" s="170" t="str">
        <f>+IF(Regnskabsskema!B38="","",Regnskabsskema!B38)</f>
        <v/>
      </c>
      <c r="C58" s="171" t="str">
        <f>+IF(Regnskabsskema!C38="","",Regnskabsskema!C38)</f>
        <v/>
      </c>
      <c r="D58" s="172" t="str">
        <f>+IF(Regnskabsskema!D38="","",Regnskabsskema!D38)</f>
        <v/>
      </c>
      <c r="E58" s="149" t="str">
        <f>+IF(LEN(B58)&lt;2," ",IF(Regnskabsskema!I38&gt;0,"Ja","Nej"))</f>
        <v xml:space="preserve"> </v>
      </c>
      <c r="F58" s="149" t="str">
        <f>+IF(E58="Ja",Regnskabsskema!S38," ")</f>
        <v xml:space="preserve"> </v>
      </c>
      <c r="G58" s="173"/>
    </row>
    <row r="59" spans="1:8" s="133" customFormat="1" ht="24.95" customHeight="1" x14ac:dyDescent="0.2">
      <c r="A59" s="134">
        <v>10</v>
      </c>
      <c r="B59" s="170" t="str">
        <f>+IF(Regnskabsskema!B39="","",Regnskabsskema!B39)</f>
        <v/>
      </c>
      <c r="C59" s="171" t="str">
        <f>+IF(Regnskabsskema!C39="","",Regnskabsskema!C39)</f>
        <v/>
      </c>
      <c r="D59" s="172" t="str">
        <f>+IF(Regnskabsskema!D39="","",Regnskabsskema!D39)</f>
        <v/>
      </c>
      <c r="E59" s="149" t="str">
        <f>+IF(LEN(B59)&lt;2," ",IF(Regnskabsskema!I39&gt;0,"Ja","Nej"))</f>
        <v xml:space="preserve"> </v>
      </c>
      <c r="F59" s="149" t="str">
        <f>+IF(E59="Ja",Regnskabsskema!S39," ")</f>
        <v xml:space="preserve"> </v>
      </c>
      <c r="G59" s="173"/>
    </row>
    <row r="60" spans="1:8" s="133" customFormat="1" ht="24.95" customHeight="1" x14ac:dyDescent="0.2">
      <c r="A60" s="134">
        <v>11</v>
      </c>
      <c r="B60" s="170" t="str">
        <f>+IF(Regnskabsskema!B40="","",Regnskabsskema!B40)</f>
        <v/>
      </c>
      <c r="C60" s="171" t="str">
        <f>+IF(Regnskabsskema!C40="","",Regnskabsskema!C40)</f>
        <v/>
      </c>
      <c r="D60" s="172" t="str">
        <f>+IF(Regnskabsskema!D40="","",Regnskabsskema!D40)</f>
        <v/>
      </c>
      <c r="E60" s="149" t="str">
        <f>+IF(LEN(B60)&lt;2," ",IF(Regnskabsskema!I40&gt;0,"Ja","Nej"))</f>
        <v xml:space="preserve"> </v>
      </c>
      <c r="F60" s="149" t="str">
        <f>+IF(E60="Ja",Regnskabsskema!S40," ")</f>
        <v xml:space="preserve"> </v>
      </c>
      <c r="G60" s="173"/>
    </row>
    <row r="61" spans="1:8" s="133" customFormat="1" ht="24.95" customHeight="1" x14ac:dyDescent="0.2">
      <c r="A61" s="134">
        <v>12</v>
      </c>
      <c r="B61" s="170" t="str">
        <f>+IF(Regnskabsskema!B41="","",Regnskabsskema!B41)</f>
        <v/>
      </c>
      <c r="C61" s="171" t="str">
        <f>+IF(Regnskabsskema!C41="","",Regnskabsskema!C41)</f>
        <v/>
      </c>
      <c r="D61" s="172" t="str">
        <f>+IF(Regnskabsskema!D41="","",Regnskabsskema!D41)</f>
        <v/>
      </c>
      <c r="E61" s="149" t="str">
        <f>+IF(LEN(B61)&lt;2," ",IF(Regnskabsskema!I41&gt;0,"Ja","Nej"))</f>
        <v xml:space="preserve"> </v>
      </c>
      <c r="F61" s="149" t="str">
        <f>+IF(E61="Ja",Regnskabsskema!S41," ")</f>
        <v xml:space="preserve"> </v>
      </c>
      <c r="G61" s="173"/>
    </row>
    <row r="62" spans="1:8" s="133" customFormat="1" ht="24.95" customHeight="1" x14ac:dyDescent="0.2">
      <c r="A62" s="134">
        <v>13</v>
      </c>
      <c r="B62" s="170" t="str">
        <f>+IF(Regnskabsskema!B42="","",Regnskabsskema!B42)</f>
        <v/>
      </c>
      <c r="C62" s="171" t="str">
        <f>+IF(Regnskabsskema!C42="","",Regnskabsskema!C42)</f>
        <v/>
      </c>
      <c r="D62" s="172" t="str">
        <f>+IF(Regnskabsskema!D42="","",Regnskabsskema!D42)</f>
        <v/>
      </c>
      <c r="E62" s="149" t="str">
        <f>+IF(LEN(B62)&lt;2," ",IF(Regnskabsskema!I42&gt;0,"Ja","Nej"))</f>
        <v xml:space="preserve"> </v>
      </c>
      <c r="F62" s="149" t="str">
        <f>+IF(E62="Ja",Regnskabsskema!S42," ")</f>
        <v xml:space="preserve"> </v>
      </c>
      <c r="G62" s="173"/>
    </row>
    <row r="63" spans="1:8" s="133" customFormat="1" ht="24.95" customHeight="1" x14ac:dyDescent="0.2">
      <c r="A63" s="134">
        <v>14</v>
      </c>
      <c r="B63" s="170" t="str">
        <f>+IF(Regnskabsskema!B43="","",Regnskabsskema!B43)</f>
        <v/>
      </c>
      <c r="C63" s="171" t="str">
        <f>+IF(Regnskabsskema!C43="","",Regnskabsskema!C43)</f>
        <v/>
      </c>
      <c r="D63" s="172" t="str">
        <f>+IF(Regnskabsskema!D43="","",Regnskabsskema!D43)</f>
        <v/>
      </c>
      <c r="E63" s="149" t="str">
        <f>+IF(LEN(B63)&lt;2," ",IF(Regnskabsskema!I43&gt;0,"Ja","Nej"))</f>
        <v xml:space="preserve"> </v>
      </c>
      <c r="F63" s="149" t="str">
        <f>+IF(E63="Ja",Regnskabsskema!S43," ")</f>
        <v xml:space="preserve"> </v>
      </c>
      <c r="G63" s="173"/>
    </row>
    <row r="64" spans="1:8" s="133" customFormat="1" ht="24.95" customHeight="1" x14ac:dyDescent="0.2">
      <c r="A64" s="134">
        <v>15</v>
      </c>
      <c r="B64" s="170" t="str">
        <f>+IF(Regnskabsskema!B44="","",Regnskabsskema!B44)</f>
        <v/>
      </c>
      <c r="C64" s="171" t="str">
        <f>+IF(Regnskabsskema!C44="","",Regnskabsskema!C44)</f>
        <v/>
      </c>
      <c r="D64" s="172" t="str">
        <f>+IF(Regnskabsskema!D44="","",Regnskabsskema!D44)</f>
        <v/>
      </c>
      <c r="E64" s="149" t="str">
        <f>+IF(LEN(B64)&lt;2," ",IF(Regnskabsskema!I44&gt;0,"Ja","Nej"))</f>
        <v xml:space="preserve"> </v>
      </c>
      <c r="F64" s="149" t="str">
        <f>+IF(E64="Ja",Regnskabsskema!S44," ")</f>
        <v xml:space="preserve"> </v>
      </c>
      <c r="G64" s="173"/>
    </row>
    <row r="65" spans="1:16" s="133" customFormat="1" ht="24.95" customHeight="1" x14ac:dyDescent="0.2">
      <c r="A65" s="134">
        <v>16</v>
      </c>
      <c r="B65" s="170" t="str">
        <f>+IF(Regnskabsskema!B45="","",Regnskabsskema!B45)</f>
        <v/>
      </c>
      <c r="C65" s="171" t="str">
        <f>+IF(Regnskabsskema!C45="","",Regnskabsskema!C45)</f>
        <v/>
      </c>
      <c r="D65" s="172" t="str">
        <f>+IF(Regnskabsskema!D45="","",Regnskabsskema!D45)</f>
        <v/>
      </c>
      <c r="E65" s="149" t="str">
        <f>+IF(LEN(B65)&lt;2," ",IF(Regnskabsskema!I45&gt;0,"Ja","Nej"))</f>
        <v xml:space="preserve"> </v>
      </c>
      <c r="F65" s="149" t="str">
        <f>+IF(E65="Ja",Regnskabsskema!S45," ")</f>
        <v xml:space="preserve"> </v>
      </c>
      <c r="G65" s="173"/>
    </row>
    <row r="66" spans="1:16" s="133" customFormat="1" ht="24.95" customHeight="1" x14ac:dyDescent="0.2">
      <c r="A66" s="134">
        <v>17</v>
      </c>
      <c r="B66" s="170" t="str">
        <f>+IF(Regnskabsskema!B46="","",Regnskabsskema!B46)</f>
        <v/>
      </c>
      <c r="C66" s="171" t="str">
        <f>+IF(Regnskabsskema!C46="","",Regnskabsskema!C46)</f>
        <v/>
      </c>
      <c r="D66" s="172" t="str">
        <f>+IF(Regnskabsskema!D46="","",Regnskabsskema!D46)</f>
        <v/>
      </c>
      <c r="E66" s="149" t="str">
        <f>+IF(LEN(B66)&lt;2," ",IF(Regnskabsskema!I46&gt;0,"Ja","Nej"))</f>
        <v xml:space="preserve"> </v>
      </c>
      <c r="F66" s="149" t="str">
        <f>+IF(E66="Ja",Regnskabsskema!S46," ")</f>
        <v xml:space="preserve"> </v>
      </c>
      <c r="G66" s="173"/>
    </row>
    <row r="67" spans="1:16" s="133" customFormat="1" ht="24.95" customHeight="1" x14ac:dyDescent="0.2">
      <c r="A67" s="134">
        <v>18</v>
      </c>
      <c r="B67" s="170" t="str">
        <f>+IF(Regnskabsskema!B47="","",Regnskabsskema!B47)</f>
        <v/>
      </c>
      <c r="C67" s="171" t="str">
        <f>+IF(Regnskabsskema!C47="","",Regnskabsskema!C47)</f>
        <v/>
      </c>
      <c r="D67" s="172" t="str">
        <f>+IF(Regnskabsskema!D47="","",Regnskabsskema!D47)</f>
        <v/>
      </c>
      <c r="E67" s="149" t="str">
        <f>+IF(LEN(B67)&lt;2," ",IF(Regnskabsskema!I47&gt;0,"Ja","Nej"))</f>
        <v xml:space="preserve"> </v>
      </c>
      <c r="F67" s="149" t="str">
        <f>+IF(E67="Ja",Regnskabsskema!S47," ")</f>
        <v xml:space="preserve"> </v>
      </c>
      <c r="G67" s="173"/>
    </row>
    <row r="68" spans="1:16" s="133" customFormat="1" ht="24.95" customHeight="1" x14ac:dyDescent="0.2">
      <c r="A68" s="134">
        <v>19</v>
      </c>
      <c r="B68" s="170" t="str">
        <f>+IF(Regnskabsskema!B48="","",Regnskabsskema!B48)</f>
        <v/>
      </c>
      <c r="C68" s="171" t="str">
        <f>+IF(Regnskabsskema!C48="","",Regnskabsskema!C48)</f>
        <v/>
      </c>
      <c r="D68" s="172" t="str">
        <f>+IF(Regnskabsskema!D48="","",Regnskabsskema!D48)</f>
        <v/>
      </c>
      <c r="E68" s="149" t="str">
        <f>+IF(LEN(B68)&lt;2," ",IF(Regnskabsskema!I48&gt;0,"Ja","Nej"))</f>
        <v xml:space="preserve"> </v>
      </c>
      <c r="F68" s="149" t="str">
        <f>+IF(E68="Ja",Regnskabsskema!S48," ")</f>
        <v xml:space="preserve"> </v>
      </c>
      <c r="G68" s="173"/>
    </row>
    <row r="69" spans="1:16" s="133" customFormat="1" ht="24.95" customHeight="1" thickBot="1" x14ac:dyDescent="0.25">
      <c r="A69" s="143">
        <v>20</v>
      </c>
      <c r="B69" s="174" t="str">
        <f>+IF(Regnskabsskema!B49="","",Regnskabsskema!B49)</f>
        <v/>
      </c>
      <c r="C69" s="175" t="str">
        <f>+IF(Regnskabsskema!C49="","",Regnskabsskema!C49)</f>
        <v/>
      </c>
      <c r="D69" s="176" t="str">
        <f>+IF(Regnskabsskema!D49="","",Regnskabsskema!D49)</f>
        <v/>
      </c>
      <c r="E69" s="177" t="str">
        <f>+IF(LEN(B69)&lt;2," ",IF(Regnskabsskema!I49&gt;0,"Ja","Nej"))</f>
        <v xml:space="preserve"> </v>
      </c>
      <c r="F69" s="177" t="str">
        <f>+IF(E69="Ja",Regnskabsskema!S49," ")</f>
        <v xml:space="preserve"> </v>
      </c>
      <c r="G69" s="178"/>
    </row>
    <row r="70" spans="1:16" x14ac:dyDescent="0.2">
      <c r="A70" s="49"/>
      <c r="B70" s="50"/>
      <c r="C70" s="10"/>
      <c r="D70" s="10"/>
      <c r="E70" s="10"/>
      <c r="F70" s="44"/>
      <c r="P70" s="6"/>
    </row>
    <row r="71" spans="1:16" ht="12.75" x14ac:dyDescent="0.2">
      <c r="A71" s="51"/>
      <c r="B71" s="51"/>
      <c r="C71" s="51"/>
      <c r="D71" s="51"/>
      <c r="E71" s="51"/>
      <c r="F71" s="51"/>
      <c r="G71" s="4"/>
      <c r="H71" s="4"/>
      <c r="I71" s="4"/>
      <c r="J71" s="4"/>
      <c r="P71" s="6"/>
    </row>
    <row r="72" spans="1:16" ht="12.75" x14ac:dyDescent="0.2">
      <c r="A72" s="196" t="s">
        <v>116</v>
      </c>
      <c r="B72" s="51"/>
      <c r="C72" s="51"/>
      <c r="D72" s="51"/>
      <c r="E72" s="51"/>
      <c r="F72" s="51"/>
      <c r="G72" s="4"/>
      <c r="H72" s="4"/>
      <c r="I72" s="4"/>
      <c r="J72" s="4"/>
      <c r="P72" s="6"/>
    </row>
    <row r="73" spans="1:16" ht="12.75" x14ac:dyDescent="0.2">
      <c r="A73" s="307"/>
      <c r="B73" s="307"/>
      <c r="C73" s="307"/>
      <c r="D73" s="307"/>
      <c r="E73" s="307"/>
      <c r="F73" s="307"/>
      <c r="G73" s="24"/>
      <c r="H73" s="24"/>
      <c r="I73" s="24"/>
      <c r="J73" s="24"/>
      <c r="P73" s="6"/>
    </row>
    <row r="74" spans="1:16" ht="12.75" x14ac:dyDescent="0.2">
      <c r="A74" s="307"/>
      <c r="B74" s="307"/>
      <c r="C74" s="307"/>
      <c r="D74" s="307"/>
      <c r="E74" s="307"/>
      <c r="F74" s="307"/>
      <c r="G74" s="24"/>
      <c r="H74" s="24"/>
      <c r="I74" s="24"/>
      <c r="J74" s="24"/>
      <c r="P74" s="6"/>
    </row>
    <row r="75" spans="1:16" ht="12.75" x14ac:dyDescent="0.2">
      <c r="A75" s="307"/>
      <c r="B75" s="307"/>
      <c r="C75" s="307"/>
      <c r="D75" s="307"/>
      <c r="E75" s="307"/>
      <c r="F75" s="307"/>
      <c r="G75" s="24"/>
      <c r="H75" s="24"/>
      <c r="I75" s="24"/>
      <c r="J75" s="24"/>
      <c r="P75" s="6"/>
    </row>
    <row r="76" spans="1:16" ht="12.75" x14ac:dyDescent="0.2">
      <c r="A76" s="307"/>
      <c r="B76" s="307"/>
      <c r="C76" s="307"/>
      <c r="D76" s="307"/>
      <c r="E76" s="307"/>
      <c r="F76" s="307"/>
      <c r="G76" s="24"/>
      <c r="H76" s="24"/>
      <c r="I76" s="24"/>
      <c r="J76" s="24"/>
      <c r="P76" s="6"/>
    </row>
    <row r="77" spans="1:16" ht="12.75" x14ac:dyDescent="0.2">
      <c r="A77" s="307"/>
      <c r="B77" s="307"/>
      <c r="C77" s="307"/>
      <c r="D77" s="307"/>
      <c r="E77" s="307"/>
      <c r="F77" s="307"/>
      <c r="G77" s="24"/>
      <c r="H77" s="24"/>
      <c r="I77" s="24"/>
      <c r="J77" s="24"/>
      <c r="P77" s="6"/>
    </row>
    <row r="78" spans="1:16" ht="12.75" x14ac:dyDescent="0.2">
      <c r="A78" s="24"/>
      <c r="B78" s="24"/>
      <c r="C78" s="24"/>
      <c r="D78" s="24"/>
      <c r="E78" s="24"/>
      <c r="F78" s="24"/>
      <c r="G78" s="24"/>
      <c r="P78" s="6"/>
    </row>
    <row r="79" spans="1:16" ht="12.75" x14ac:dyDescent="0.2">
      <c r="A79" s="192" t="s">
        <v>109</v>
      </c>
      <c r="B79" s="193"/>
      <c r="C79" s="193"/>
      <c r="D79" s="193"/>
      <c r="E79" s="193"/>
      <c r="F79" s="193"/>
      <c r="P79" s="6"/>
    </row>
    <row r="80" spans="1:16" s="25" customFormat="1" ht="24.95" customHeight="1" x14ac:dyDescent="0.2">
      <c r="A80" s="194" t="s">
        <v>14</v>
      </c>
      <c r="B80" s="306"/>
      <c r="C80" s="306"/>
      <c r="D80" s="306"/>
      <c r="E80" s="306"/>
      <c r="F80" s="306"/>
    </row>
    <row r="81" spans="1:16" s="25" customFormat="1" ht="24.95" customHeight="1" x14ac:dyDescent="0.2">
      <c r="A81" s="194" t="s">
        <v>15</v>
      </c>
      <c r="B81" s="306"/>
      <c r="C81" s="306"/>
      <c r="D81" s="306"/>
      <c r="E81" s="306"/>
      <c r="F81" s="306"/>
    </row>
    <row r="82" spans="1:16" s="25" customFormat="1" ht="24.95" customHeight="1" x14ac:dyDescent="0.2">
      <c r="A82" s="194" t="s">
        <v>16</v>
      </c>
      <c r="B82" s="306"/>
      <c r="C82" s="306"/>
      <c r="D82" s="306"/>
      <c r="E82" s="306"/>
      <c r="F82" s="306"/>
    </row>
    <row r="83" spans="1:16" x14ac:dyDescent="0.2">
      <c r="A83" s="1"/>
      <c r="B83" s="1"/>
      <c r="C83" s="1"/>
      <c r="D83" s="2"/>
      <c r="E83" s="1"/>
      <c r="F83" s="1"/>
      <c r="G83" s="2"/>
      <c r="L83" s="13"/>
      <c r="P83" s="6"/>
    </row>
    <row r="84" spans="1:16" x14ac:dyDescent="0.2">
      <c r="A84" s="1"/>
      <c r="B84" s="1"/>
      <c r="C84" s="1"/>
      <c r="D84" s="2"/>
      <c r="E84" s="1"/>
      <c r="F84" s="1"/>
      <c r="G84" s="2"/>
      <c r="H84" s="2"/>
      <c r="O84" s="13"/>
      <c r="P84" s="6"/>
    </row>
    <row r="85" spans="1:16" ht="12.75" x14ac:dyDescent="0.2">
      <c r="A85" s="1"/>
      <c r="B85" s="5"/>
      <c r="C85" s="5"/>
      <c r="D85" s="5"/>
      <c r="E85" s="5"/>
      <c r="F85" s="5"/>
      <c r="G85" s="2"/>
      <c r="H85" s="2"/>
      <c r="O85" s="13"/>
      <c r="P85" s="6"/>
    </row>
    <row r="86" spans="1:16" ht="12.75" x14ac:dyDescent="0.2">
      <c r="A86" s="1"/>
      <c r="B86" s="3" t="s">
        <v>13</v>
      </c>
      <c r="C86" s="3"/>
      <c r="D86" s="3"/>
      <c r="E86" s="3"/>
      <c r="F86" s="3"/>
      <c r="G86" s="2"/>
      <c r="H86" s="2"/>
      <c r="O86" s="13"/>
      <c r="P86" s="6"/>
    </row>
    <row r="87" spans="1:16" x14ac:dyDescent="0.2">
      <c r="A87" s="6"/>
      <c r="D87" s="13"/>
      <c r="E87" s="6"/>
      <c r="O87" s="13"/>
      <c r="P87" s="6"/>
    </row>
    <row r="88" spans="1:16" x14ac:dyDescent="0.2">
      <c r="A88" s="6"/>
      <c r="D88" s="13"/>
      <c r="E88" s="6"/>
      <c r="O88" s="13"/>
      <c r="P88" s="6"/>
    </row>
    <row r="89" spans="1:16" ht="13.5" thickBot="1" x14ac:dyDescent="0.25">
      <c r="A89" s="187"/>
      <c r="B89" s="25"/>
    </row>
    <row r="90" spans="1:16" ht="17.100000000000001" customHeight="1" x14ac:dyDescent="0.2">
      <c r="A90" s="123" t="s">
        <v>110</v>
      </c>
      <c r="B90" s="62"/>
      <c r="C90" s="94"/>
      <c r="D90" s="95"/>
      <c r="E90" s="96"/>
      <c r="F90" s="97"/>
    </row>
    <row r="91" spans="1:16" ht="17.100000000000001" customHeight="1" x14ac:dyDescent="0.2">
      <c r="A91" s="124"/>
      <c r="B91" s="56" t="s">
        <v>111</v>
      </c>
      <c r="C91" s="98"/>
      <c r="D91" s="11"/>
      <c r="E91" s="14"/>
      <c r="F91" s="99"/>
    </row>
    <row r="92" spans="1:16" ht="17.100000000000001" customHeight="1" x14ac:dyDescent="0.2">
      <c r="A92" s="124"/>
      <c r="B92" s="56"/>
      <c r="C92" s="98"/>
      <c r="D92" s="11"/>
      <c r="E92" s="14"/>
      <c r="F92" s="99"/>
    </row>
    <row r="93" spans="1:16" ht="17.100000000000001" customHeight="1" x14ac:dyDescent="0.2">
      <c r="A93" s="124"/>
      <c r="B93" s="56" t="s">
        <v>113</v>
      </c>
      <c r="C93" s="98"/>
      <c r="D93" s="11"/>
      <c r="E93" s="14"/>
      <c r="F93" s="99"/>
    </row>
    <row r="94" spans="1:16" ht="17.100000000000001" customHeight="1" x14ac:dyDescent="0.2">
      <c r="A94" s="124"/>
      <c r="B94" s="125" t="s">
        <v>107</v>
      </c>
      <c r="C94" s="98"/>
      <c r="D94" s="11"/>
      <c r="E94" s="14"/>
      <c r="F94" s="99"/>
    </row>
    <row r="95" spans="1:16" ht="17.100000000000001" customHeight="1" x14ac:dyDescent="0.2">
      <c r="A95" s="124"/>
      <c r="B95" s="125" t="s">
        <v>108</v>
      </c>
      <c r="C95" s="98"/>
      <c r="D95" s="11"/>
      <c r="E95" s="14"/>
      <c r="F95" s="99"/>
    </row>
    <row r="96" spans="1:16" ht="17.100000000000001" customHeight="1" x14ac:dyDescent="0.2">
      <c r="A96" s="124"/>
      <c r="B96" s="126"/>
      <c r="C96" s="98"/>
      <c r="D96" s="11"/>
      <c r="E96" s="14"/>
      <c r="F96" s="99"/>
    </row>
    <row r="97" spans="1:6" ht="17.100000000000001" customHeight="1" thickBot="1" x14ac:dyDescent="0.25">
      <c r="A97" s="127"/>
      <c r="B97" s="128" t="s">
        <v>120</v>
      </c>
      <c r="C97" s="100"/>
      <c r="D97" s="101"/>
      <c r="E97" s="102"/>
      <c r="F97" s="103"/>
    </row>
    <row r="65421" spans="5:7" x14ac:dyDescent="0.2">
      <c r="E65421" s="31"/>
      <c r="F65421" s="32"/>
      <c r="G65421" s="33"/>
    </row>
  </sheetData>
  <sheetProtection algorithmName="SHA-512" hashValue="cx2x35USnxYJ6N0B5l025mcPfn8nuZOs/jHKxnN/1Fa8qM+OuFu6Ht0O+UDVKbnHDZx05nuNpGvh1yaE0JIwnw==" saltValue="I8LrakLWqtE3CA5/IegAcA==" spinCount="100000" sheet="1" formatCells="0" formatRows="0"/>
  <mergeCells count="14">
    <mergeCell ref="B80:F80"/>
    <mergeCell ref="B81:F81"/>
    <mergeCell ref="B82:F82"/>
    <mergeCell ref="A73:F77"/>
    <mergeCell ref="A3:G3"/>
    <mergeCell ref="D13:F13"/>
    <mergeCell ref="D14:F14"/>
    <mergeCell ref="D15:F15"/>
    <mergeCell ref="A1:G1"/>
    <mergeCell ref="D8:F8"/>
    <mergeCell ref="D10:F10"/>
    <mergeCell ref="D11:F11"/>
    <mergeCell ref="D12:F12"/>
    <mergeCell ref="D9:F9"/>
  </mergeCell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  <headerFooter alignWithMargins="0">
    <oddFooter>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1EB275-A4E8-4D93-AB11-686998C6A19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B85287-7460-4F71-8A45-B448BB09C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A2AB13-7F3E-4306-9717-B7405F9D30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Regnskabsskema</vt:lpstr>
      <vt:lpstr>Videreførelse og dispensation</vt:lpstr>
      <vt:lpstr>Regnskabsskema!Udskriftsområde</vt:lpstr>
      <vt:lpstr>'Videreførelse og dispensation'!Udskriftsområde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Regnskabsskema til pulje til mere pædagogisk personale</dc:title>
  <dc:creator>Børne- og Undervisningsministeriet</dc:creator>
  <cp:lastModifiedBy>Undervisningsministeriet</cp:lastModifiedBy>
  <cp:lastPrinted>2023-05-26T08:27:45Z</cp:lastPrinted>
  <dcterms:created xsi:type="dcterms:W3CDTF">2007-11-30T12:51:40Z</dcterms:created>
  <dcterms:modified xsi:type="dcterms:W3CDTF">2023-05-26T08:48:52Z</dcterms:modified>
</cp:coreProperties>
</file>