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KPS\Puljesekretariatet\1. Puljemidler\2023\20.21.06.10 Sociale normeringer\2. Puljeudmelding\Revideret udmelding 221028\"/>
    </mc:Choice>
  </mc:AlternateContent>
  <bookViews>
    <workbookView xWindow="360" yWindow="132" windowWidth="11412" windowHeight="8340" tabRatio="747"/>
  </bookViews>
  <sheets>
    <sheet name="Ansøgningsskema" sheetId="46" r:id="rId1"/>
    <sheet name="Dispensation v. ansøgning" sheetId="47" r:id="rId2"/>
  </sheets>
  <definedNames>
    <definedName name="Institutionstype" localSheetId="0">Ansøgningsskema!#REF!</definedName>
    <definedName name="Institutionstype" localSheetId="1">'Dispensation v. ansøgning'!#REF!</definedName>
    <definedName name="Institutionstype">#REF!</definedName>
    <definedName name="_xlnm.Print_Area" localSheetId="0">Ansøgningsskema!$A$1:$K$94</definedName>
    <definedName name="_xlnm.Print_Area" localSheetId="1">'Dispensation v. ansøgning'!$A$1:$F$61</definedName>
  </definedNames>
  <calcPr calcId="162913"/>
</workbook>
</file>

<file path=xl/calcChain.xml><?xml version="1.0" encoding="utf-8"?>
<calcChain xmlns="http://schemas.openxmlformats.org/spreadsheetml/2006/main">
  <c r="D14" i="47" l="1"/>
  <c r="D13" i="47"/>
  <c r="D12" i="47"/>
  <c r="D11" i="47"/>
  <c r="D9" i="47"/>
  <c r="D8" i="47"/>
  <c r="E41" i="47" l="1"/>
  <c r="E40" i="47"/>
  <c r="E39" i="47"/>
  <c r="E38" i="47"/>
  <c r="E37" i="47"/>
  <c r="E36" i="47"/>
  <c r="E35" i="47"/>
  <c r="E34" i="47"/>
  <c r="E33" i="47"/>
  <c r="E32" i="47"/>
  <c r="E31" i="47"/>
  <c r="E30" i="47"/>
  <c r="E29" i="47"/>
  <c r="E28" i="47"/>
  <c r="E27" i="47"/>
  <c r="E26" i="47"/>
  <c r="E25" i="47"/>
  <c r="E23" i="47"/>
  <c r="E22" i="47"/>
  <c r="E21" i="47"/>
  <c r="E24" i="47"/>
  <c r="K61" i="46"/>
  <c r="K60" i="46"/>
  <c r="K59" i="46"/>
  <c r="K58" i="46"/>
  <c r="K57" i="46"/>
  <c r="K56" i="46"/>
  <c r="K55" i="46"/>
  <c r="K54" i="46"/>
  <c r="K53" i="46"/>
  <c r="K52" i="46"/>
  <c r="K51" i="46"/>
  <c r="K50" i="46"/>
  <c r="K49" i="46"/>
  <c r="K48" i="46"/>
  <c r="K47" i="46"/>
  <c r="K46" i="46"/>
  <c r="K45" i="46"/>
  <c r="K44" i="46"/>
  <c r="K43" i="46"/>
  <c r="K42" i="46"/>
  <c r="K41" i="46"/>
  <c r="B21" i="47" l="1"/>
  <c r="D21" i="47" l="1"/>
  <c r="C21" i="47"/>
  <c r="H41" i="46"/>
  <c r="I41" i="46" s="1"/>
  <c r="C24" i="47" l="1"/>
  <c r="D31" i="47"/>
  <c r="C31" i="47"/>
  <c r="B31" i="47"/>
  <c r="D30" i="47"/>
  <c r="C30" i="47"/>
  <c r="B30" i="47"/>
  <c r="D29" i="47"/>
  <c r="C29" i="47"/>
  <c r="B29" i="47"/>
  <c r="D28" i="47"/>
  <c r="C28" i="47"/>
  <c r="B28" i="47"/>
  <c r="D27" i="47"/>
  <c r="C27" i="47"/>
  <c r="B27" i="47"/>
  <c r="D26" i="47"/>
  <c r="C26" i="47"/>
  <c r="B26" i="47"/>
  <c r="D25" i="47"/>
  <c r="C25" i="47"/>
  <c r="B25" i="47"/>
  <c r="D24" i="47"/>
  <c r="B24" i="47"/>
  <c r="D23" i="47"/>
  <c r="C23" i="47"/>
  <c r="B23" i="47"/>
  <c r="D22" i="47"/>
  <c r="C22" i="47"/>
  <c r="B22" i="47"/>
  <c r="B41" i="47"/>
  <c r="B40" i="47"/>
  <c r="B39" i="47"/>
  <c r="B38" i="47"/>
  <c r="B37" i="47"/>
  <c r="B36" i="47"/>
  <c r="B35" i="47"/>
  <c r="B34" i="47"/>
  <c r="B33" i="47"/>
  <c r="B32" i="47"/>
  <c r="C41" i="47"/>
  <c r="C40" i="47"/>
  <c r="C39" i="47"/>
  <c r="C38" i="47"/>
  <c r="C37" i="47"/>
  <c r="C36" i="47"/>
  <c r="C35" i="47"/>
  <c r="C34" i="47"/>
  <c r="C33" i="47"/>
  <c r="C32" i="47"/>
  <c r="D32" i="47"/>
  <c r="D41" i="47"/>
  <c r="D40" i="47"/>
  <c r="D39" i="47"/>
  <c r="D38" i="47"/>
  <c r="D37" i="47"/>
  <c r="D36" i="47"/>
  <c r="D35" i="47"/>
  <c r="D34" i="47"/>
  <c r="D33" i="47"/>
  <c r="I61" i="46"/>
  <c r="I60" i="46"/>
  <c r="I59" i="46"/>
  <c r="I58" i="46"/>
  <c r="I57" i="46"/>
  <c r="I56" i="46"/>
  <c r="I55" i="46"/>
  <c r="I54" i="46"/>
  <c r="I53" i="46"/>
  <c r="I52" i="46"/>
  <c r="I51" i="46"/>
  <c r="I50" i="46"/>
  <c r="I49" i="46"/>
  <c r="I48" i="46"/>
  <c r="I47" i="46"/>
  <c r="K35" i="46" l="1"/>
  <c r="J35" i="46"/>
  <c r="G35" i="46"/>
  <c r="F35" i="46"/>
  <c r="H61" i="46"/>
  <c r="H60" i="46"/>
  <c r="H59" i="46"/>
  <c r="H58" i="46"/>
  <c r="H57" i="46"/>
  <c r="H56" i="46"/>
  <c r="H55" i="46"/>
  <c r="H54" i="46"/>
  <c r="H53" i="46"/>
  <c r="H52" i="46"/>
  <c r="H51" i="46"/>
  <c r="H50" i="46"/>
  <c r="H49" i="46"/>
  <c r="H48" i="46"/>
  <c r="H47" i="46"/>
  <c r="H45" i="46"/>
  <c r="I45" i="46" s="1"/>
  <c r="H44" i="46"/>
  <c r="I44" i="46" s="1"/>
  <c r="H43" i="46"/>
  <c r="I43" i="46" s="1"/>
  <c r="H42" i="46"/>
  <c r="I42" i="46" s="1"/>
  <c r="H46" i="46"/>
  <c r="I46" i="46" s="1"/>
  <c r="I35" i="46" l="1"/>
  <c r="I36" i="46" s="1"/>
  <c r="H35" i="46"/>
  <c r="E35" i="46"/>
</calcChain>
</file>

<file path=xl/sharedStrings.xml><?xml version="1.0" encoding="utf-8"?>
<sst xmlns="http://schemas.openxmlformats.org/spreadsheetml/2006/main" count="138" uniqueCount="104">
  <si>
    <t>Nr</t>
  </si>
  <si>
    <t>OBS! Data kan kun indtastes i de gule felter</t>
  </si>
  <si>
    <t>Institutionstype</t>
  </si>
  <si>
    <t xml:space="preserve"> </t>
  </si>
  <si>
    <t>Underskrift</t>
  </si>
  <si>
    <t>Dato:</t>
  </si>
  <si>
    <t>Navn</t>
  </si>
  <si>
    <t>Titel</t>
  </si>
  <si>
    <t>Dispensation til anvendelse af midler til pædagogmedhjælpere</t>
  </si>
  <si>
    <t>Kommunale daginstitutioner (§ 19, stk. 2)</t>
  </si>
  <si>
    <t xml:space="preserve">Andel af indskrevne børn, hvor forældrene modtager mindst 80 procent økonomisk fripladstilskud efter dagtilbudslovens § 43, stk. 1, nr. 2. </t>
  </si>
  <si>
    <t>Vurdering af krav om minimum 25 pct. indskrevne børn, hvor forældrene modtagermindst 80 pct. økonomisk fripladstilskud, jf. dagtilbudslovens § 43, stk. 1, nr. 2.</t>
  </si>
  <si>
    <t>Vurdering af tilskudsbetingelse om, at minimum 25 pct. indskrevne børn, hvor forældrene modtager mindst 80 pct. økonomisk fripladstilskud, 
jf. dagtilbudslovens § 43, stk. 1, nr. 2.</t>
  </si>
  <si>
    <t>Ja</t>
  </si>
  <si>
    <t xml:space="preserve">Antal indskrevne børn, hvor forældrene modtager mindst 80 procent økonomisk fripladstilskud efter dagtilbudslovens § 43, stk. 1, nr. 2. </t>
  </si>
  <si>
    <t>Antal indskrevne børn i alt</t>
  </si>
  <si>
    <t>Akkumulerede oplysninger samlet set på kommuneniveau</t>
  </si>
  <si>
    <t>Ansøgningsskema</t>
  </si>
  <si>
    <t>TRO- OG LOVEERKLÆRING OM ANSØGNINGENS RIGTIGHED OG OM OPFYLDELSE AF VILKÅRENE FOR TILSKUD:</t>
  </si>
  <si>
    <t>Stamoplysninger:</t>
  </si>
  <si>
    <t>Kontaktperson: Tilskuds-/projektansvarlig</t>
  </si>
  <si>
    <t>* Tlf.nr.:</t>
  </si>
  <si>
    <t>* Titel:</t>
  </si>
  <si>
    <t>* Navn:</t>
  </si>
  <si>
    <t>* CVR-nummer:</t>
  </si>
  <si>
    <t>* Kommunens navn:</t>
  </si>
  <si>
    <t>* Mail:</t>
  </si>
  <si>
    <t>Inden ansøgningsfristens udløb skal ansøger indsende følgende til puljefou@uvm.dk:</t>
  </si>
  <si>
    <t>Proces for indsendelse af ansøgning</t>
  </si>
  <si>
    <t>Pulje til mere pædagogisk personale i daginstitutioner med mange børn i udsatte positioner, 2023-2025, § 20.21.06.10.</t>
  </si>
  <si>
    <t>Bemærkninger til ansøgning og/eller tro- og loveerklæring</t>
  </si>
  <si>
    <t>* ansøger på vegne af selvejende institutioner, privatinstitutioner, puljeordninger og udliciterede institutioner, der har tilkendegiver ønske om at ville deltage.</t>
  </si>
  <si>
    <t>* har gjort selvejende institutioner, privatinstitutioner, puljeordninger og udliciterede institutioner, der lever op til ansøgningspuljens krav, opmærksomme på puljen.</t>
  </si>
  <si>
    <t>* vil indsende ansøgning om dispensation, såfremt dele af tilskudsmidlerne ønskes anvendt til aflønning af pædagogmedhjælpere.</t>
  </si>
  <si>
    <t>Tilkendegivelse af opfyldelse af vilkår for tilskud:</t>
  </si>
  <si>
    <t>Eks.</t>
  </si>
  <si>
    <t>Find G-nummer på https://dagtilbudsregister.stil.dk/</t>
  </si>
  <si>
    <t>Antallet skal angives målt i hoveder</t>
  </si>
  <si>
    <t xml:space="preserve">* vil anvende tilskudsmidlerne til ansættelse af uddannet pædagogisk personale, dvs. pædagoger og pædagogiske assistenter. </t>
  </si>
  <si>
    <t>Klik på cellen og vælg institutionstype</t>
  </si>
  <si>
    <t>Om ansøgningen bekræftes med underskriften nedenfor - i overensstemmelse med afsnit 1.5 i vejledningen om puljen - at kommunen:</t>
  </si>
  <si>
    <t>* har angivet retvisende oplysninger til grund for ansøgning om dispensation til at anvende tilskudsmidler til aflønning af pædagogmedhjælpere.</t>
  </si>
  <si>
    <t>Om anvendelsen af tilskudsmidlerne bekræftes med underskriften nedenfor - i overensstemmelse med afsnit 1.5. i vejledningen om puljen - at kommunen:</t>
  </si>
  <si>
    <t>Udfyldes automatisk</t>
  </si>
  <si>
    <t>Alle informationer (gulmarkerede felter) skal udfyldes for hver institution/enhed</t>
  </si>
  <si>
    <t>Data kan kun indtastes i de gule felter</t>
  </si>
  <si>
    <t>Praktiske opmærksomhedspunkter:</t>
  </si>
  <si>
    <t>Klik på cellen og vælg "Ja/Nej"</t>
  </si>
  <si>
    <t>Udfyld arket "Dispensation v. ansøgning" i dette skema 
(se næste fane)</t>
  </si>
  <si>
    <t xml:space="preserve">Ansøgningen printes (liggende papirretning) og underskrives af ansøgers ledelse – eller den person, ledelsen har bemyndiget til at underskrive ansøgninger om tilskud. </t>
  </si>
  <si>
    <t xml:space="preserve">Arket udskrives i "Liggende papirretning" og "Tilpas alle kolonner til én side" </t>
  </si>
  <si>
    <t>Arket er læsbart ved udskrift på A4 og brugervenligt ved udskrift på A3</t>
  </si>
  <si>
    <t>Søges der om dispensation til at  tilskudsmidler kan anvendes til aflønning af pædagogmedhjælpere?</t>
  </si>
  <si>
    <t xml:space="preserve">Bilaget til ansøgningen printes (liggende papirretning) og underskrives af ansøgers ledelse – eller den person, ledelsen har bemyndiget til at underskrive ansøgninger om tilskud. </t>
  </si>
  <si>
    <r>
      <t xml:space="preserve">Dispensation til anvendelse af midler til pædagogmedhjælpere
</t>
    </r>
    <r>
      <rPr>
        <sz val="10"/>
        <rFont val="Arial"/>
        <family val="2"/>
      </rPr>
      <t>jf. afsnit 1.5 i vejledningen om puljen</t>
    </r>
  </si>
  <si>
    <t>* Undertegnede bekræfter hermed, at de oplysninger, der er angivet i ansøgningen, er sande og retvisende.</t>
  </si>
  <si>
    <t>Ansøgningen skal underskrives af tilskudsmodtager</t>
  </si>
  <si>
    <t>Indsæt tekst nedenfor. Husk at tilpasse kolonnehøjden - så al tekst er synlig.</t>
  </si>
  <si>
    <t>Proces for indsendelse af ansøgning om dispensation til anvendelse af midler til ansættelse af pædagogmedhjælpere</t>
  </si>
  <si>
    <t>Bilag til ansøgningsskema 
- Ansøgning om dispensation til anvendelse af midler til ansættelse af pædagogmedhjælpere</t>
  </si>
  <si>
    <t>Billaget til ansøgningen skal sendes sammen med ansøgningskemaet som:</t>
  </si>
  <si>
    <r>
      <t xml:space="preserve">Stamoplysninger </t>
    </r>
    <r>
      <rPr>
        <i/>
        <sz val="11"/>
        <rFont val="Arial"/>
        <family val="2"/>
      </rPr>
      <t>(Tabellen udfyldes automatisk med oplysninger fra ansøgningsskemaet)</t>
    </r>
    <r>
      <rPr>
        <b/>
        <sz val="14"/>
        <rFont val="Arial"/>
        <family val="2"/>
      </rPr>
      <t>:</t>
    </r>
  </si>
  <si>
    <r>
      <t>Overblik: Akkumulerede oplysninger på kommuneniveau</t>
    </r>
    <r>
      <rPr>
        <i/>
        <sz val="11"/>
        <rFont val="Arial"/>
        <family val="2"/>
      </rPr>
      <t xml:space="preserve"> (Tabellen udfyldes automatisk)</t>
    </r>
  </si>
  <si>
    <t>Angiv anvisningsenhedens navn</t>
  </si>
  <si>
    <t>Angiv anvisningsenhedens adresse</t>
  </si>
  <si>
    <t>Antal daginstitutioner på enhedsniveau, der søges på vegne af</t>
  </si>
  <si>
    <t>Antal indskrevne børn i daginstitutionen 
i alt</t>
  </si>
  <si>
    <t>Antal daginstitutioner på enhedsniveau, hvor tilskudsbetingelsen er
"Opfyldt"</t>
  </si>
  <si>
    <t>Antal daginstitutioner på enhedsniveau, hvor tilskudsbetingelsen er
"Ikke opfyldt"</t>
  </si>
  <si>
    <t>Antal daginstitutioner på enhedsniveau, hvor der ikke søges dispensation: 
Svar = "Nej"</t>
  </si>
  <si>
    <t>* har angivet retvisende oplysninger om antal indskrevne børn pr. daginstitution på enhedsniveau, hvor forældrene modtager mindst 80 procent økonomisk fripladstilskud efter dagtilbudslovens § 43, stk. 1, nr. 2.</t>
  </si>
  <si>
    <t>* har angivet retvisende oplysninger om antal indskrevne børn pr. daginstitution på enhedsniveau i alt.</t>
  </si>
  <si>
    <t xml:space="preserve">* vil overholde de forpligtelser, der påhviler kommunen i forhold til rapportering, regnskab og revision, for hver af de daginstitutioner på enhedsniveau, som kommunen ansøger på vegne af. </t>
  </si>
  <si>
    <t xml:space="preserve">* har sikret, at kommunen og de daginstitutioner på enhedsniveau, som kommunen ansøger på vegne af, er indforstået med at bidrage til en ekstern evaluering af puljen. </t>
  </si>
  <si>
    <t>Antal daginstitutioner på enhedsniveau, hvor der søges dispensation: 
Svar = "Ja"</t>
  </si>
  <si>
    <t xml:space="preserve">Hvis dele af tilskudsmidlerne ønskes anvendt til aflønning af pædagogmedhjælpere, skal der udfyldes en særskilt ansøgning
</t>
  </si>
  <si>
    <t>Antal indskrevne børn pr. 1. oktober 2022 
pr. daginstitution på enhedsniveau</t>
  </si>
  <si>
    <t xml:space="preserve">Antal indskrevne børn hvor forældrene modtager mindst 80 procent økonomisk fripladstilskud efter dagtilbudslovens § 43, stk. 1, nr. 2. </t>
  </si>
  <si>
    <r>
      <t>* Den underskrevne og indscannede kopi af ansøgningen (</t>
    </r>
    <r>
      <rPr>
        <b/>
        <sz val="10"/>
        <rFont val="Arial"/>
        <family val="2"/>
      </rPr>
      <t>pdf-format</t>
    </r>
    <r>
      <rPr>
        <sz val="10"/>
        <rFont val="Arial"/>
        <family val="2"/>
      </rPr>
      <t xml:space="preserve">) </t>
    </r>
  </si>
  <si>
    <r>
      <t xml:space="preserve">* Den udfyldte skabelon for ansøgningen uden underskrift </t>
    </r>
    <r>
      <rPr>
        <b/>
        <sz val="10"/>
        <rFont val="Arial"/>
        <family val="2"/>
      </rPr>
      <t>(excel-format</t>
    </r>
    <r>
      <rPr>
        <sz val="10"/>
        <rFont val="Arial"/>
        <family val="2"/>
      </rPr>
      <t xml:space="preserve">) </t>
    </r>
  </si>
  <si>
    <r>
      <t>* Eventuel dispensationsansøgning (</t>
    </r>
    <r>
      <rPr>
        <b/>
        <sz val="10"/>
        <rFont val="Arial"/>
        <family val="2"/>
      </rPr>
      <t>pdf-format</t>
    </r>
    <r>
      <rPr>
        <sz val="10"/>
        <rFont val="Arial"/>
        <family val="2"/>
      </rPr>
      <t xml:space="preserve"> og </t>
    </r>
    <r>
      <rPr>
        <b/>
        <sz val="10"/>
        <rFont val="Arial"/>
        <family val="2"/>
      </rPr>
      <t>excel-format</t>
    </r>
    <r>
      <rPr>
        <sz val="10"/>
        <rFont val="Arial"/>
        <family val="2"/>
      </rPr>
      <t xml:space="preserve">) </t>
    </r>
  </si>
  <si>
    <r>
      <t>I emnefeltet skal ”</t>
    </r>
    <r>
      <rPr>
        <i/>
        <sz val="10"/>
        <rFont val="Arial"/>
        <family val="2"/>
      </rPr>
      <t>Pulje til mere pædagogisk personale i daginstitutioner med mange børn i udsatte positioner</t>
    </r>
    <r>
      <rPr>
        <sz val="10"/>
        <rFont val="Arial"/>
        <family val="2"/>
      </rPr>
      <t>” angives.</t>
    </r>
  </si>
  <si>
    <t>Husk både at indsende underskreven version (pdf) og excel-arket</t>
  </si>
  <si>
    <t>Hedeager 12, 2346 PostNr</t>
  </si>
  <si>
    <t>Eks</t>
  </si>
  <si>
    <t>Daginstitutionen Hedebo</t>
  </si>
  <si>
    <t xml:space="preserve">Navn på daginstitution på enhedsniveau
</t>
  </si>
  <si>
    <t>Adresse for daginstitution på enhedsninveau</t>
  </si>
  <si>
    <t xml:space="preserve">G-nummer på anvisnings-enhedsniveau, jf. Dagtilbudsregistret
</t>
  </si>
  <si>
    <t>Gxxxx</t>
  </si>
  <si>
    <t>Forventes dele af midlerne anvendt til ansættelse af pædagogmedhjælpere?</t>
  </si>
  <si>
    <r>
      <t>* Underskrevet og indscannet kopi af bilag til ansøgningen (</t>
    </r>
    <r>
      <rPr>
        <b/>
        <sz val="10"/>
        <rFont val="Arial"/>
        <family val="2"/>
      </rPr>
      <t>pdf-format</t>
    </r>
    <r>
      <rPr>
        <sz val="10"/>
        <rFont val="Arial"/>
        <family val="2"/>
      </rPr>
      <t xml:space="preserve">) </t>
    </r>
  </si>
  <si>
    <r>
      <t xml:space="preserve">* Udfyldt skabelon for bilag til ansøgningen uden underskrift </t>
    </r>
    <r>
      <rPr>
        <b/>
        <sz val="10"/>
        <rFont val="Arial"/>
        <family val="2"/>
      </rPr>
      <t>(excel-format</t>
    </r>
    <r>
      <rPr>
        <sz val="10"/>
        <rFont val="Arial"/>
        <family val="2"/>
      </rPr>
      <t xml:space="preserve">) </t>
    </r>
  </si>
  <si>
    <t>(Skriv begrundelse)</t>
  </si>
  <si>
    <r>
      <t xml:space="preserve">Ansøgning om dispensation til at anvende tilskudsmidler til ansættelse af pædagogmedhjælpere
</t>
    </r>
    <r>
      <rPr>
        <sz val="8"/>
        <rFont val="Arial"/>
        <family val="2"/>
      </rPr>
      <t xml:space="preserve">Rammen for ansøgning om dispensation og krav til den fremgår af afsnit </t>
    </r>
    <r>
      <rPr>
        <i/>
        <sz val="8"/>
        <rFont val="Arial"/>
        <family val="2"/>
      </rPr>
      <t>1.5.1. Mulighed for dispensation for uddannelseskravet</t>
    </r>
    <r>
      <rPr>
        <sz val="8"/>
        <rFont val="Arial"/>
        <family val="2"/>
      </rPr>
      <t xml:space="preserve"> i vejledningen om puljen. 
</t>
    </r>
    <r>
      <rPr>
        <b/>
        <sz val="10"/>
        <rFont val="Arial"/>
        <family val="2"/>
      </rPr>
      <t xml:space="preserve">
</t>
    </r>
    <r>
      <rPr>
        <b/>
        <sz val="8"/>
        <rFont val="Arial"/>
        <family val="2"/>
      </rPr>
      <t xml:space="preserve">Udfyldt ansøgning om dispensation, hvori: 
</t>
    </r>
    <r>
      <rPr>
        <sz val="8"/>
        <rFont val="Arial"/>
        <family val="2"/>
      </rPr>
      <t>1) der redegøres for, at daginstitutionen på enhedsniveau har en andel af pædagoger og pædagogiske assistenter på 75 pct. eller derover, eller
2) det sandsynliggøres, at daginstitutionen på enhedsniveau har særlige praktiske eller organisatoriske omstændigheder, der vanskeliggør ansættelse af uddannet pædagogisk personale, f.eks. rekrutteringsudfordringer.</t>
    </r>
  </si>
  <si>
    <t>Ansøgningsoplysninger specificeret pr. daginstitution på enhedsniveau</t>
  </si>
  <si>
    <t>Daginstitutioner på enhedsniveau kan efter ansøgning få dispensation, så midler også kan anvendes til ansættelse af pædagogmedhjælpere</t>
  </si>
  <si>
    <t xml:space="preserve">* vil anvende tilskudsmidlerne alene i de daginstitutioner på enhedsniveau, som udløser tilskuddet fra puljen (tilskuddet ikke kan omfordeles mellem enhederne). </t>
  </si>
  <si>
    <t>Selvejende daginstitutioner (§ 19, stk. 3)</t>
  </si>
  <si>
    <t>Privatinstitutioner (§ 19, stk. 5)</t>
  </si>
  <si>
    <t>Udliciterede daginstitutioner (§ 19 stk. 4)</t>
  </si>
  <si>
    <t>Puljeordninger (Etableret efter tidligere regler for dagtilbud, jf. også § 101 og § 102)</t>
  </si>
  <si>
    <r>
      <t xml:space="preserve">Frist for indsendelse af ansøgning er </t>
    </r>
    <r>
      <rPr>
        <b/>
        <sz val="10"/>
        <color rgb="FFFF0000"/>
        <rFont val="Arial"/>
        <family val="2"/>
      </rPr>
      <t>torsdag den 17. november 2022, kl. 13.00</t>
    </r>
    <r>
      <rPr>
        <sz val="10"/>
        <rFont val="Arial"/>
        <family val="2"/>
      </rPr>
      <t xml:space="preserve">. </t>
    </r>
  </si>
  <si>
    <r>
      <t xml:space="preserve">Frist for indsendelse af ansøgning og bilag til ansøgning er </t>
    </r>
    <r>
      <rPr>
        <b/>
        <sz val="10"/>
        <color rgb="FFFF0000"/>
        <rFont val="Arial"/>
        <family val="2"/>
      </rPr>
      <t>torsdag den 17. november 2022, kl. 13.00</t>
    </r>
    <r>
      <rPr>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</si>
</sst>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0.000"/>
    <numFmt numFmtId="165" formatCode="0.000%"/>
  </numFmts>
  <fonts count="39" x14ac:knownFonts="1">
    <font>
      <sz val="10"/>
      <name val="Arial"/>
    </font>
    <font>
      <sz val="8"/>
      <name val="Arial"/>
      <family val="2"/>
    </font>
    <font>
      <b/>
      <sz val="8"/>
      <name val="Arial"/>
      <family val="2"/>
    </font>
    <font>
      <sz val="8"/>
      <name val="Arial"/>
      <family val="2"/>
    </font>
    <font>
      <i/>
      <sz val="10"/>
      <name val="Arial"/>
      <family val="2"/>
    </font>
    <font>
      <b/>
      <sz val="10"/>
      <name val="Arial"/>
      <family val="2"/>
    </font>
    <font>
      <sz val="10"/>
      <name val="Arial"/>
      <family val="2"/>
    </font>
    <font>
      <sz val="10"/>
      <name val="Arial"/>
      <family val="2"/>
    </font>
    <font>
      <sz val="12"/>
      <color indexed="8"/>
      <name val="Calibri"/>
      <family val="2"/>
    </font>
    <font>
      <b/>
      <sz val="12"/>
      <color indexed="8"/>
      <name val="Calibri"/>
      <family val="2"/>
    </font>
    <font>
      <sz val="10"/>
      <color indexed="8"/>
      <name val="Arial"/>
      <family val="2"/>
    </font>
    <font>
      <b/>
      <sz val="10"/>
      <color indexed="8"/>
      <name val="Arial"/>
      <family val="2"/>
    </font>
    <font>
      <b/>
      <sz val="11"/>
      <name val="Arial"/>
      <family val="2"/>
    </font>
    <font>
      <sz val="12"/>
      <name val="Arial"/>
      <family val="2"/>
    </font>
    <font>
      <b/>
      <sz val="12"/>
      <name val="Arial"/>
      <family val="2"/>
    </font>
    <font>
      <b/>
      <i/>
      <sz val="10"/>
      <color rgb="FFFF0000"/>
      <name val="Arial"/>
      <family val="2"/>
    </font>
    <font>
      <sz val="8"/>
      <color rgb="FFFF0000"/>
      <name val="Arial"/>
      <family val="2"/>
    </font>
    <font>
      <b/>
      <sz val="14"/>
      <name val="Arial"/>
      <family val="2"/>
    </font>
    <font>
      <b/>
      <sz val="10"/>
      <color rgb="FFFF0000"/>
      <name val="Arial"/>
      <family val="2"/>
    </font>
    <font>
      <sz val="10"/>
      <name val="Arial"/>
      <family val="2"/>
    </font>
    <font>
      <i/>
      <sz val="11"/>
      <color rgb="FFFF0000"/>
      <name val="Arial"/>
      <family val="2"/>
    </font>
    <font>
      <b/>
      <sz val="8"/>
      <color rgb="FFFF0000"/>
      <name val="Arial"/>
      <family val="2"/>
    </font>
    <font>
      <sz val="11"/>
      <color indexed="8"/>
      <name val="Calibri"/>
      <family val="2"/>
    </font>
    <font>
      <b/>
      <sz val="18"/>
      <name val="Arial"/>
      <family val="2"/>
    </font>
    <font>
      <b/>
      <i/>
      <sz val="9"/>
      <name val="Arial"/>
      <family val="2"/>
    </font>
    <font>
      <sz val="14"/>
      <name val="Arial"/>
      <family val="2"/>
    </font>
    <font>
      <b/>
      <sz val="22"/>
      <name val="Arial"/>
      <family val="2"/>
    </font>
    <font>
      <b/>
      <sz val="14"/>
      <color indexed="8"/>
      <name val="Calibri"/>
      <family val="2"/>
    </font>
    <font>
      <b/>
      <u/>
      <sz val="16"/>
      <name val="Arial"/>
      <family val="2"/>
    </font>
    <font>
      <sz val="10"/>
      <color theme="6" tint="-0.499984740745262"/>
      <name val="Arial"/>
      <family val="2"/>
    </font>
    <font>
      <i/>
      <sz val="11"/>
      <name val="Arial"/>
      <family val="2"/>
    </font>
    <font>
      <sz val="11"/>
      <color indexed="8"/>
      <name val="Arial"/>
      <family val="2"/>
    </font>
    <font>
      <sz val="9"/>
      <name val="Arial"/>
      <family val="2"/>
    </font>
    <font>
      <sz val="9"/>
      <color rgb="FFFF0000"/>
      <name val="Arial"/>
      <family val="2"/>
    </font>
    <font>
      <i/>
      <sz val="8"/>
      <name val="Arial"/>
      <family val="2"/>
    </font>
    <font>
      <sz val="9"/>
      <color theme="0" tint="-0.499984740745262"/>
      <name val="Arial"/>
      <family val="2"/>
    </font>
    <font>
      <i/>
      <sz val="9"/>
      <color theme="0" tint="-0.499984740745262"/>
      <name val="Arial"/>
      <family val="2"/>
    </font>
    <font>
      <i/>
      <sz val="9"/>
      <color rgb="FFFF0000"/>
      <name val="Arial"/>
      <family val="2"/>
    </font>
    <font>
      <sz val="8"/>
      <color theme="0"/>
      <name val="Arial"/>
      <family val="2"/>
    </font>
  </fonts>
  <fills count="7">
    <fill>
      <patternFill patternType="none"/>
    </fill>
    <fill>
      <patternFill patternType="gray125"/>
    </fill>
    <fill>
      <patternFill patternType="solid">
        <fgColor indexed="5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s>
  <borders count="50">
    <border>
      <left/>
      <right/>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medium">
        <color indexed="64"/>
      </right>
      <top/>
      <bottom style="hair">
        <color indexed="64"/>
      </bottom>
      <diagonal/>
    </border>
    <border>
      <left/>
      <right style="medium">
        <color indexed="64"/>
      </right>
      <top/>
      <bottom/>
      <diagonal/>
    </border>
    <border>
      <left style="hair">
        <color indexed="64"/>
      </left>
      <right/>
      <top/>
      <bottom style="hair">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hair">
        <color indexed="64"/>
      </left>
      <right style="hair">
        <color indexed="64"/>
      </right>
      <top/>
      <bottom/>
      <diagonal/>
    </border>
    <border>
      <left style="medium">
        <color indexed="64"/>
      </left>
      <right/>
      <top/>
      <bottom style="thin">
        <color indexed="64"/>
      </bottom>
      <diagonal/>
    </border>
    <border>
      <left/>
      <right style="hair">
        <color indexed="64"/>
      </right>
      <top style="medium">
        <color indexed="64"/>
      </top>
      <bottom/>
      <diagonal/>
    </border>
    <border>
      <left/>
      <right style="hair">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s>
  <cellStyleXfs count="7">
    <xf numFmtId="0" fontId="0" fillId="0" borderId="0"/>
    <xf numFmtId="0" fontId="7" fillId="0" borderId="0"/>
    <xf numFmtId="9" fontId="19" fillId="0" borderId="0" applyFont="0" applyFill="0" applyBorder="0" applyAlignment="0" applyProtection="0"/>
    <xf numFmtId="0" fontId="22" fillId="0" borderId="0"/>
    <xf numFmtId="0" fontId="6" fillId="0" borderId="0"/>
    <xf numFmtId="0" fontId="6" fillId="0" borderId="0"/>
    <xf numFmtId="9" fontId="6" fillId="0" borderId="0" applyFont="0" applyFill="0" applyBorder="0" applyAlignment="0" applyProtection="0"/>
  </cellStyleXfs>
  <cellXfs count="231">
    <xf numFmtId="0" fontId="0" fillId="0" borderId="0" xfId="0"/>
    <xf numFmtId="4" fontId="3" fillId="0" borderId="0" xfId="0" applyNumberFormat="1" applyFont="1"/>
    <xf numFmtId="3" fontId="3" fillId="0" borderId="0" xfId="0" applyNumberFormat="1" applyFont="1"/>
    <xf numFmtId="0" fontId="11" fillId="0" borderId="0" xfId="0" applyFont="1"/>
    <xf numFmtId="0" fontId="10" fillId="0" borderId="0" xfId="0" applyFont="1" applyBorder="1" applyAlignment="1">
      <alignment horizontal="left" vertical="top" wrapText="1"/>
    </xf>
    <xf numFmtId="0" fontId="10" fillId="0" borderId="10" xfId="0" applyFont="1" applyBorder="1" applyAlignment="1">
      <alignment horizontal="center"/>
    </xf>
    <xf numFmtId="4" fontId="3" fillId="0" borderId="0" xfId="0" applyNumberFormat="1" applyFont="1" applyAlignment="1">
      <alignment vertical="top"/>
    </xf>
    <xf numFmtId="1" fontId="4" fillId="0" borderId="0" xfId="0" applyNumberFormat="1" applyFont="1" applyAlignment="1">
      <alignment vertical="top"/>
    </xf>
    <xf numFmtId="1" fontId="5" fillId="0" borderId="0" xfId="0" applyNumberFormat="1" applyFont="1" applyBorder="1" applyAlignment="1">
      <alignment vertical="top"/>
    </xf>
    <xf numFmtId="1" fontId="15" fillId="0" borderId="0" xfId="0" applyNumberFormat="1" applyFont="1" applyBorder="1" applyAlignment="1">
      <alignment vertical="top"/>
    </xf>
    <xf numFmtId="4" fontId="16" fillId="0" borderId="0" xfId="0" applyNumberFormat="1" applyFont="1" applyBorder="1" applyAlignment="1">
      <alignment vertical="top"/>
    </xf>
    <xf numFmtId="4" fontId="3" fillId="0" borderId="0" xfId="0" applyNumberFormat="1" applyFont="1" applyBorder="1" applyAlignment="1">
      <alignment vertical="top"/>
    </xf>
    <xf numFmtId="4" fontId="3" fillId="0" borderId="0" xfId="0" quotePrefix="1" applyNumberFormat="1" applyFont="1" applyBorder="1" applyAlignment="1">
      <alignment vertical="top"/>
    </xf>
    <xf numFmtId="3" fontId="3" fillId="0" borderId="0" xfId="0" applyNumberFormat="1" applyFont="1" applyAlignment="1">
      <alignment vertical="top"/>
    </xf>
    <xf numFmtId="3" fontId="3" fillId="0" borderId="0" xfId="0" applyNumberFormat="1" applyFont="1" applyBorder="1" applyAlignment="1">
      <alignment vertical="top"/>
    </xf>
    <xf numFmtId="1" fontId="3" fillId="0" borderId="0" xfId="0" applyNumberFormat="1" applyFont="1" applyBorder="1" applyAlignment="1">
      <alignment vertical="top"/>
    </xf>
    <xf numFmtId="4" fontId="2" fillId="0" borderId="0" xfId="0" applyNumberFormat="1" applyFont="1" applyFill="1" applyBorder="1" applyAlignment="1">
      <alignment vertical="top"/>
    </xf>
    <xf numFmtId="0" fontId="0" fillId="0" borderId="0" xfId="0" applyAlignment="1">
      <alignment vertical="top"/>
    </xf>
    <xf numFmtId="0" fontId="7" fillId="0" borderId="0" xfId="0" applyFont="1" applyAlignment="1">
      <alignment vertical="top"/>
    </xf>
    <xf numFmtId="4" fontId="3" fillId="0" borderId="3" xfId="0" applyNumberFormat="1" applyFont="1" applyFill="1" applyBorder="1" applyAlignment="1">
      <alignment vertical="top"/>
    </xf>
    <xf numFmtId="1" fontId="3" fillId="0" borderId="0" xfId="0" applyNumberFormat="1" applyFont="1" applyAlignment="1">
      <alignment vertical="top"/>
    </xf>
    <xf numFmtId="0" fontId="9" fillId="0" borderId="0" xfId="0" applyFont="1" applyAlignment="1">
      <alignment vertical="top"/>
    </xf>
    <xf numFmtId="0" fontId="8" fillId="0" borderId="0" xfId="0" applyFont="1" applyFill="1" applyAlignment="1">
      <alignment vertical="top"/>
    </xf>
    <xf numFmtId="0" fontId="10" fillId="0" borderId="0" xfId="0" applyFont="1" applyAlignment="1">
      <alignment vertical="top"/>
    </xf>
    <xf numFmtId="4" fontId="6" fillId="0" borderId="0" xfId="0" applyNumberFormat="1" applyFont="1" applyAlignment="1">
      <alignment vertical="top"/>
    </xf>
    <xf numFmtId="4" fontId="1" fillId="0" borderId="0" xfId="0" applyNumberFormat="1" applyFont="1" applyAlignment="1">
      <alignment vertical="top"/>
    </xf>
    <xf numFmtId="4" fontId="3" fillId="0" borderId="0" xfId="0" applyNumberFormat="1" applyFont="1" applyBorder="1" applyAlignment="1">
      <alignment vertical="top" wrapText="1"/>
    </xf>
    <xf numFmtId="4" fontId="3" fillId="0" borderId="2" xfId="0" applyNumberFormat="1" applyFont="1" applyFill="1" applyBorder="1" applyAlignment="1">
      <alignment vertical="top"/>
    </xf>
    <xf numFmtId="4" fontId="3" fillId="0" borderId="1" xfId="0" applyNumberFormat="1" applyFont="1" applyFill="1" applyBorder="1" applyAlignment="1">
      <alignment vertical="top"/>
    </xf>
    <xf numFmtId="4" fontId="3" fillId="0" borderId="5" xfId="0" applyNumberFormat="1" applyFont="1" applyFill="1" applyBorder="1" applyAlignment="1">
      <alignment vertical="top"/>
    </xf>
    <xf numFmtId="0" fontId="11" fillId="0" borderId="0" xfId="0" applyFont="1" applyBorder="1" applyAlignment="1">
      <alignment horizontal="left" vertical="top"/>
    </xf>
    <xf numFmtId="4" fontId="13" fillId="0" borderId="0" xfId="0" applyNumberFormat="1" applyFont="1" applyAlignment="1">
      <alignment vertical="top"/>
    </xf>
    <xf numFmtId="4" fontId="2" fillId="0" borderId="0" xfId="0" applyNumberFormat="1" applyFont="1" applyBorder="1" applyAlignment="1">
      <alignment horizontal="left" vertical="top"/>
    </xf>
    <xf numFmtId="4" fontId="16" fillId="0" borderId="0" xfId="0" applyNumberFormat="1" applyFont="1" applyAlignment="1">
      <alignment vertical="top"/>
    </xf>
    <xf numFmtId="4" fontId="1" fillId="0" borderId="0" xfId="0" applyNumberFormat="1" applyFont="1" applyBorder="1" applyAlignment="1">
      <alignment vertical="top"/>
    </xf>
    <xf numFmtId="1" fontId="5" fillId="0" borderId="0" xfId="0" applyNumberFormat="1" applyFont="1" applyBorder="1" applyAlignment="1"/>
    <xf numFmtId="4" fontId="1" fillId="0" borderId="0" xfId="0" quotePrefix="1" applyNumberFormat="1" applyFont="1" applyBorder="1" applyAlignment="1">
      <alignment vertical="top"/>
    </xf>
    <xf numFmtId="4" fontId="3" fillId="0" borderId="0" xfId="0" applyNumberFormat="1" applyFont="1" applyAlignment="1">
      <alignment vertical="top" wrapText="1"/>
    </xf>
    <xf numFmtId="1" fontId="18" fillId="0" borderId="0" xfId="0" applyNumberFormat="1" applyFont="1" applyBorder="1" applyAlignment="1"/>
    <xf numFmtId="1" fontId="16" fillId="0" borderId="0" xfId="0" applyNumberFormat="1" applyFont="1" applyBorder="1" applyAlignment="1">
      <alignment vertical="top"/>
    </xf>
    <xf numFmtId="1" fontId="5" fillId="3" borderId="26" xfId="0" applyNumberFormat="1" applyFont="1" applyFill="1" applyBorder="1" applyAlignment="1">
      <alignment vertical="top"/>
    </xf>
    <xf numFmtId="4" fontId="6" fillId="0" borderId="0" xfId="0" applyNumberFormat="1" applyFont="1" applyBorder="1" applyAlignment="1">
      <alignment vertical="top"/>
    </xf>
    <xf numFmtId="4" fontId="5" fillId="3" borderId="27" xfId="0" applyNumberFormat="1" applyFont="1" applyFill="1" applyBorder="1" applyAlignment="1">
      <alignment vertical="top"/>
    </xf>
    <xf numFmtId="4" fontId="5" fillId="3" borderId="21" xfId="0" applyNumberFormat="1" applyFont="1" applyFill="1" applyBorder="1" applyAlignment="1">
      <alignment horizontal="center" vertical="top" wrapText="1"/>
    </xf>
    <xf numFmtId="4" fontId="5" fillId="3" borderId="8" xfId="0" applyNumberFormat="1" applyFont="1" applyFill="1" applyBorder="1" applyAlignment="1">
      <alignment horizontal="center" vertical="top" wrapText="1"/>
    </xf>
    <xf numFmtId="4" fontId="5" fillId="3" borderId="22" xfId="0" applyNumberFormat="1" applyFont="1" applyFill="1" applyBorder="1" applyAlignment="1">
      <alignment horizontal="center" vertical="top" wrapText="1"/>
    </xf>
    <xf numFmtId="4" fontId="6" fillId="0" borderId="7" xfId="0" applyNumberFormat="1" applyFont="1" applyBorder="1" applyAlignment="1">
      <alignment vertical="top"/>
    </xf>
    <xf numFmtId="1" fontId="17" fillId="0" borderId="0" xfId="0" applyNumberFormat="1" applyFont="1" applyBorder="1" applyAlignment="1">
      <alignment vertical="top"/>
    </xf>
    <xf numFmtId="4" fontId="5" fillId="3" borderId="27" xfId="0" applyNumberFormat="1" applyFont="1" applyFill="1" applyBorder="1" applyAlignment="1">
      <alignment vertical="top" wrapText="1"/>
    </xf>
    <xf numFmtId="1" fontId="23" fillId="0" borderId="0" xfId="0" applyNumberFormat="1" applyFont="1" applyBorder="1" applyAlignment="1">
      <alignment vertical="center"/>
    </xf>
    <xf numFmtId="1" fontId="20" fillId="0" borderId="0" xfId="0" applyNumberFormat="1" applyFont="1" applyBorder="1" applyAlignment="1"/>
    <xf numFmtId="1" fontId="24" fillId="0" borderId="0" xfId="0" applyNumberFormat="1" applyFont="1" applyBorder="1" applyAlignment="1">
      <alignment vertical="top"/>
    </xf>
    <xf numFmtId="0" fontId="10" fillId="0" borderId="0" xfId="0" applyFont="1" applyBorder="1" applyAlignment="1">
      <alignment horizontal="center"/>
    </xf>
    <xf numFmtId="4" fontId="5" fillId="3" borderId="12" xfId="0" applyNumberFormat="1" applyFont="1" applyFill="1" applyBorder="1" applyAlignment="1">
      <alignment horizontal="center" vertical="top" wrapText="1"/>
    </xf>
    <xf numFmtId="4" fontId="5" fillId="3" borderId="28" xfId="0" applyNumberFormat="1" applyFont="1" applyFill="1" applyBorder="1" applyAlignment="1">
      <alignment horizontal="center" vertical="top" wrapText="1"/>
    </xf>
    <xf numFmtId="4" fontId="5" fillId="3" borderId="26" xfId="0" applyNumberFormat="1" applyFont="1" applyFill="1" applyBorder="1" applyAlignment="1">
      <alignment horizontal="center" vertical="top" wrapText="1"/>
    </xf>
    <xf numFmtId="4" fontId="5" fillId="3" borderId="29" xfId="0" applyNumberFormat="1" applyFont="1" applyFill="1" applyBorder="1" applyAlignment="1">
      <alignment horizontal="center" vertical="top" wrapText="1"/>
    </xf>
    <xf numFmtId="4" fontId="2" fillId="0" borderId="0" xfId="0" applyNumberFormat="1" applyFont="1" applyAlignment="1">
      <alignment vertical="top"/>
    </xf>
    <xf numFmtId="4" fontId="16" fillId="0" borderId="0" xfId="0" applyNumberFormat="1" applyFont="1" applyAlignment="1">
      <alignment horizontal="left" vertical="top" indent="2"/>
    </xf>
    <xf numFmtId="3" fontId="5" fillId="5" borderId="23" xfId="0" applyNumberFormat="1" applyFont="1" applyFill="1" applyBorder="1" applyAlignment="1">
      <alignment horizontal="center" vertical="top"/>
    </xf>
    <xf numFmtId="3" fontId="5" fillId="5" borderId="24" xfId="0" applyNumberFormat="1" applyFont="1" applyFill="1" applyBorder="1" applyAlignment="1">
      <alignment horizontal="center" vertical="top"/>
    </xf>
    <xf numFmtId="3" fontId="5" fillId="5" borderId="25" xfId="0" applyNumberFormat="1" applyFont="1" applyFill="1" applyBorder="1" applyAlignment="1">
      <alignment horizontal="center" vertical="top"/>
    </xf>
    <xf numFmtId="4" fontId="17" fillId="0" borderId="40" xfId="0" applyNumberFormat="1" applyFont="1" applyBorder="1" applyAlignment="1">
      <alignment vertical="top"/>
    </xf>
    <xf numFmtId="4" fontId="3" fillId="0" borderId="42" xfId="0" applyNumberFormat="1" applyFont="1" applyBorder="1" applyAlignment="1">
      <alignment vertical="top"/>
    </xf>
    <xf numFmtId="4" fontId="14" fillId="0" borderId="43" xfId="0" applyNumberFormat="1" applyFont="1" applyBorder="1" applyAlignment="1">
      <alignment vertical="top"/>
    </xf>
    <xf numFmtId="4" fontId="17" fillId="0" borderId="0" xfId="0" applyNumberFormat="1" applyFont="1" applyBorder="1" applyAlignment="1">
      <alignment vertical="top"/>
    </xf>
    <xf numFmtId="4" fontId="5" fillId="3" borderId="12" xfId="0" applyNumberFormat="1" applyFont="1" applyFill="1" applyBorder="1" applyAlignment="1">
      <alignment vertical="top"/>
    </xf>
    <xf numFmtId="4" fontId="5" fillId="3" borderId="18" xfId="0" applyNumberFormat="1" applyFont="1" applyFill="1" applyBorder="1" applyAlignment="1">
      <alignment vertical="top"/>
    </xf>
    <xf numFmtId="4" fontId="5" fillId="3" borderId="20" xfId="0" applyNumberFormat="1" applyFont="1" applyFill="1" applyBorder="1" applyAlignment="1">
      <alignment vertical="top"/>
    </xf>
    <xf numFmtId="4" fontId="5" fillId="3" borderId="17" xfId="0" applyNumberFormat="1" applyFont="1" applyFill="1" applyBorder="1" applyAlignment="1">
      <alignment vertical="top"/>
    </xf>
    <xf numFmtId="4" fontId="5" fillId="3" borderId="37" xfId="0" applyNumberFormat="1" applyFont="1" applyFill="1" applyBorder="1" applyAlignment="1">
      <alignment horizontal="left" vertical="top" indent="2"/>
    </xf>
    <xf numFmtId="4" fontId="5" fillId="3" borderId="29" xfId="0" applyNumberFormat="1" applyFont="1" applyFill="1" applyBorder="1" applyAlignment="1">
      <alignment vertical="top"/>
    </xf>
    <xf numFmtId="4" fontId="5" fillId="3" borderId="45" xfId="0" applyNumberFormat="1" applyFont="1" applyFill="1" applyBorder="1" applyAlignment="1">
      <alignment horizontal="left" vertical="top" indent="2"/>
    </xf>
    <xf numFmtId="4" fontId="5" fillId="3" borderId="38" xfId="0" applyNumberFormat="1" applyFont="1" applyFill="1" applyBorder="1" applyAlignment="1">
      <alignment horizontal="left" vertical="top"/>
    </xf>
    <xf numFmtId="4" fontId="5" fillId="3" borderId="41" xfId="0" applyNumberFormat="1" applyFont="1" applyFill="1" applyBorder="1" applyAlignment="1">
      <alignment horizontal="left" vertical="top" indent="2"/>
    </xf>
    <xf numFmtId="4" fontId="5" fillId="3" borderId="14" xfId="0" applyNumberFormat="1" applyFont="1" applyFill="1" applyBorder="1" applyAlignment="1">
      <alignment horizontal="left" vertical="top" indent="2"/>
    </xf>
    <xf numFmtId="4" fontId="5" fillId="3" borderId="30" xfId="0" applyNumberFormat="1" applyFont="1" applyFill="1" applyBorder="1" applyAlignment="1">
      <alignment vertical="top"/>
    </xf>
    <xf numFmtId="0" fontId="6" fillId="0" borderId="0" xfId="0" applyFont="1" applyAlignment="1">
      <alignment vertical="top"/>
    </xf>
    <xf numFmtId="0" fontId="27" fillId="0" borderId="0" xfId="0" applyFont="1" applyAlignment="1">
      <alignment vertical="top"/>
    </xf>
    <xf numFmtId="4" fontId="13" fillId="0" borderId="0" xfId="0" applyNumberFormat="1" applyFont="1" applyBorder="1" applyAlignment="1">
      <alignment horizontal="left" vertical="top" indent="2"/>
    </xf>
    <xf numFmtId="4" fontId="6" fillId="0" borderId="0" xfId="0" applyNumberFormat="1" applyFont="1" applyBorder="1" applyAlignment="1">
      <alignment horizontal="left" vertical="top" indent="2"/>
    </xf>
    <xf numFmtId="4" fontId="3" fillId="0" borderId="0" xfId="0" applyNumberFormat="1" applyFont="1" applyAlignment="1">
      <alignment vertical="center"/>
    </xf>
    <xf numFmtId="4" fontId="3" fillId="0" borderId="0" xfId="0" applyNumberFormat="1" applyFont="1" applyAlignment="1">
      <alignment vertical="center" wrapText="1"/>
    </xf>
    <xf numFmtId="4" fontId="6" fillId="4" borderId="7" xfId="0" applyNumberFormat="1" applyFont="1" applyFill="1" applyBorder="1" applyAlignment="1">
      <alignment vertical="top"/>
    </xf>
    <xf numFmtId="4" fontId="28" fillId="0" borderId="0" xfId="0" applyNumberFormat="1" applyFont="1" applyBorder="1" applyAlignment="1">
      <alignment vertical="top"/>
    </xf>
    <xf numFmtId="4" fontId="25" fillId="0" borderId="7" xfId="0" applyNumberFormat="1" applyFont="1" applyBorder="1" applyAlignment="1">
      <alignment vertical="top"/>
    </xf>
    <xf numFmtId="4" fontId="3" fillId="0" borderId="7" xfId="0" applyNumberFormat="1" applyFont="1" applyBorder="1" applyAlignment="1">
      <alignment vertical="top"/>
    </xf>
    <xf numFmtId="3" fontId="3" fillId="0" borderId="7" xfId="0" applyNumberFormat="1" applyFont="1" applyBorder="1" applyAlignment="1">
      <alignment vertical="top"/>
    </xf>
    <xf numFmtId="4" fontId="3" fillId="0" borderId="11" xfId="0" applyNumberFormat="1" applyFont="1" applyBorder="1" applyAlignment="1">
      <alignment vertical="top"/>
    </xf>
    <xf numFmtId="4" fontId="25" fillId="0" borderId="0" xfId="0" applyNumberFormat="1" applyFont="1" applyBorder="1" applyAlignment="1">
      <alignment vertical="top"/>
    </xf>
    <xf numFmtId="4" fontId="3" fillId="0" borderId="4" xfId="0" applyNumberFormat="1" applyFont="1" applyBorder="1" applyAlignment="1">
      <alignment vertical="top"/>
    </xf>
    <xf numFmtId="4" fontId="25" fillId="0" borderId="6" xfId="0" applyNumberFormat="1" applyFont="1" applyBorder="1" applyAlignment="1">
      <alignment vertical="top"/>
    </xf>
    <xf numFmtId="4" fontId="3" fillId="0" borderId="6" xfId="0" applyNumberFormat="1" applyFont="1" applyBorder="1" applyAlignment="1">
      <alignment vertical="top"/>
    </xf>
    <xf numFmtId="3" fontId="3" fillId="0" borderId="6" xfId="0" applyNumberFormat="1" applyFont="1" applyBorder="1" applyAlignment="1">
      <alignment vertical="top"/>
    </xf>
    <xf numFmtId="4" fontId="3" fillId="0" borderId="15" xfId="0" applyNumberFormat="1" applyFont="1" applyBorder="1" applyAlignment="1">
      <alignment vertical="top"/>
    </xf>
    <xf numFmtId="0" fontId="29" fillId="0" borderId="0" xfId="0" applyFont="1" applyAlignment="1">
      <alignment vertical="top"/>
    </xf>
    <xf numFmtId="4" fontId="21" fillId="0" borderId="0" xfId="0" applyNumberFormat="1" applyFont="1" applyAlignment="1">
      <alignment horizontal="center" vertical="top"/>
    </xf>
    <xf numFmtId="4" fontId="5" fillId="0" borderId="0" xfId="0" applyNumberFormat="1" applyFont="1"/>
    <xf numFmtId="4" fontId="3" fillId="0" borderId="0" xfId="0" applyNumberFormat="1" applyFont="1" applyBorder="1"/>
    <xf numFmtId="3" fontId="3" fillId="0" borderId="0" xfId="0" applyNumberFormat="1" applyFont="1" applyBorder="1"/>
    <xf numFmtId="0" fontId="11" fillId="0" borderId="0" xfId="0" applyFont="1" applyBorder="1"/>
    <xf numFmtId="0" fontId="11" fillId="0" borderId="10" xfId="0" applyFont="1" applyBorder="1"/>
    <xf numFmtId="4" fontId="5" fillId="3" borderId="28" xfId="0" applyNumberFormat="1" applyFont="1" applyFill="1" applyBorder="1" applyAlignment="1">
      <alignment vertical="top" wrapText="1"/>
    </xf>
    <xf numFmtId="4" fontId="1" fillId="0" borderId="0" xfId="0" applyNumberFormat="1" applyFont="1" applyBorder="1" applyAlignment="1">
      <alignment horizontal="left" vertical="center" indent="2"/>
    </xf>
    <xf numFmtId="4" fontId="17" fillId="0" borderId="43" xfId="0" applyNumberFormat="1" applyFont="1" applyBorder="1" applyAlignment="1">
      <alignment vertical="top"/>
    </xf>
    <xf numFmtId="4" fontId="14" fillId="0" borderId="13" xfId="0" quotePrefix="1" applyNumberFormat="1" applyFont="1" applyBorder="1" applyAlignment="1">
      <alignment horizontal="left" vertical="top" indent="13"/>
    </xf>
    <xf numFmtId="4" fontId="6" fillId="0" borderId="13" xfId="0" applyNumberFormat="1" applyFont="1" applyBorder="1" applyAlignment="1">
      <alignment horizontal="left" vertical="center" indent="15"/>
    </xf>
    <xf numFmtId="4" fontId="12" fillId="0" borderId="0" xfId="0" quotePrefix="1" applyNumberFormat="1" applyFont="1" applyBorder="1" applyAlignment="1">
      <alignment vertical="top"/>
    </xf>
    <xf numFmtId="4" fontId="6" fillId="0" borderId="0" xfId="0" applyNumberFormat="1" applyFont="1" applyBorder="1" applyAlignment="1">
      <alignment horizontal="left" vertical="center" indent="2"/>
    </xf>
    <xf numFmtId="4" fontId="3" fillId="0" borderId="0" xfId="0" applyNumberFormat="1" applyFont="1" applyBorder="1" applyAlignment="1">
      <alignment horizontal="left" vertical="center" indent="2"/>
    </xf>
    <xf numFmtId="4" fontId="6" fillId="3" borderId="17" xfId="0" applyNumberFormat="1" applyFont="1" applyFill="1" applyBorder="1" applyAlignment="1">
      <alignment vertical="top"/>
    </xf>
    <xf numFmtId="4" fontId="6" fillId="3" borderId="47" xfId="0" applyNumberFormat="1" applyFont="1" applyFill="1" applyBorder="1" applyAlignment="1">
      <alignment vertical="top"/>
    </xf>
    <xf numFmtId="1" fontId="5" fillId="0" borderId="16" xfId="0" applyNumberFormat="1" applyFont="1" applyBorder="1" applyAlignment="1">
      <alignment vertical="top"/>
    </xf>
    <xf numFmtId="1" fontId="6" fillId="0" borderId="13" xfId="0" applyNumberFormat="1" applyFont="1" applyBorder="1" applyAlignment="1">
      <alignment vertical="top"/>
    </xf>
    <xf numFmtId="0" fontId="6" fillId="0" borderId="0" xfId="0" applyFont="1" applyBorder="1" applyAlignment="1">
      <alignment horizontal="left" vertical="center" indent="2"/>
    </xf>
    <xf numFmtId="0" fontId="6" fillId="0" borderId="0" xfId="0" applyFont="1" applyBorder="1" applyAlignment="1">
      <alignment vertical="center"/>
    </xf>
    <xf numFmtId="1" fontId="6" fillId="0" borderId="14" xfId="0" applyNumberFormat="1" applyFont="1" applyBorder="1" applyAlignment="1">
      <alignment vertical="top"/>
    </xf>
    <xf numFmtId="0" fontId="5" fillId="0" borderId="6" xfId="0" applyFont="1" applyBorder="1" applyAlignment="1">
      <alignment vertical="center"/>
    </xf>
    <xf numFmtId="1" fontId="5" fillId="3" borderId="49" xfId="0" applyNumberFormat="1" applyFont="1" applyFill="1" applyBorder="1" applyAlignment="1">
      <alignment vertical="center"/>
    </xf>
    <xf numFmtId="4" fontId="1" fillId="3" borderId="44" xfId="0" applyNumberFormat="1" applyFont="1" applyFill="1" applyBorder="1" applyAlignment="1">
      <alignment vertical="top"/>
    </xf>
    <xf numFmtId="4" fontId="1" fillId="3" borderId="44" xfId="0" applyNumberFormat="1" applyFont="1" applyFill="1" applyBorder="1" applyAlignment="1">
      <alignment horizontal="center" vertical="top" wrapText="1"/>
    </xf>
    <xf numFmtId="4" fontId="1" fillId="3" borderId="46" xfId="0" applyNumberFormat="1" applyFont="1" applyFill="1" applyBorder="1" applyAlignment="1">
      <alignment horizontal="center" vertical="top" wrapText="1"/>
    </xf>
    <xf numFmtId="4" fontId="1" fillId="3" borderId="49" xfId="0" applyNumberFormat="1" applyFont="1" applyFill="1" applyBorder="1" applyAlignment="1">
      <alignment horizontal="center" vertical="top" wrapText="1"/>
    </xf>
    <xf numFmtId="4" fontId="1" fillId="3" borderId="18" xfId="0" applyNumberFormat="1" applyFont="1" applyFill="1" applyBorder="1" applyAlignment="1">
      <alignment horizontal="center" vertical="top" wrapText="1"/>
    </xf>
    <xf numFmtId="0" fontId="31" fillId="0" borderId="0" xfId="0" applyFont="1" applyAlignment="1">
      <alignment vertical="top"/>
    </xf>
    <xf numFmtId="1" fontId="5" fillId="3" borderId="36" xfId="0" applyNumberFormat="1" applyFont="1" applyFill="1" applyBorder="1" applyAlignment="1">
      <alignment vertical="top"/>
    </xf>
    <xf numFmtId="4" fontId="1" fillId="3" borderId="24" xfId="0" applyNumberFormat="1" applyFont="1" applyFill="1" applyBorder="1" applyAlignment="1">
      <alignment horizontal="center" vertical="top" wrapText="1"/>
    </xf>
    <xf numFmtId="4" fontId="1" fillId="3" borderId="25" xfId="0" applyNumberFormat="1" applyFont="1" applyFill="1" applyBorder="1" applyAlignment="1">
      <alignment horizontal="left" vertical="top" wrapText="1"/>
    </xf>
    <xf numFmtId="4" fontId="5" fillId="0" borderId="8" xfId="0" applyNumberFormat="1" applyFont="1" applyBorder="1" applyAlignment="1">
      <alignment vertical="top"/>
    </xf>
    <xf numFmtId="4" fontId="32" fillId="0" borderId="0" xfId="0" applyNumberFormat="1" applyFont="1" applyAlignment="1">
      <alignment vertical="top"/>
    </xf>
    <xf numFmtId="1" fontId="32" fillId="0" borderId="21" xfId="0" applyNumberFormat="1" applyFont="1" applyBorder="1" applyAlignment="1">
      <alignment vertical="top"/>
    </xf>
    <xf numFmtId="4" fontId="32" fillId="2" borderId="8" xfId="0" applyNumberFormat="1" applyFont="1" applyFill="1" applyBorder="1" applyAlignment="1" applyProtection="1">
      <alignment vertical="top" wrapText="1"/>
      <protection locked="0"/>
    </xf>
    <xf numFmtId="1" fontId="32" fillId="0" borderId="23" xfId="0" applyNumberFormat="1" applyFont="1" applyBorder="1" applyAlignment="1">
      <alignment vertical="top"/>
    </xf>
    <xf numFmtId="4" fontId="32" fillId="2" borderId="24" xfId="0" applyNumberFormat="1" applyFont="1" applyFill="1" applyBorder="1" applyAlignment="1" applyProtection="1">
      <alignment vertical="top" wrapText="1"/>
      <protection locked="0"/>
    </xf>
    <xf numFmtId="4" fontId="32" fillId="2" borderId="24" xfId="0" quotePrefix="1" applyNumberFormat="1" applyFont="1" applyFill="1" applyBorder="1" applyAlignment="1" applyProtection="1">
      <alignment vertical="top" wrapText="1"/>
      <protection locked="0"/>
    </xf>
    <xf numFmtId="4" fontId="32" fillId="6" borderId="12" xfId="0" applyNumberFormat="1" applyFont="1" applyFill="1" applyBorder="1" applyAlignment="1">
      <alignment horizontal="center" vertical="top" wrapText="1"/>
    </xf>
    <xf numFmtId="1" fontId="32" fillId="0" borderId="48" xfId="0" applyNumberFormat="1" applyFont="1" applyBorder="1" applyAlignment="1">
      <alignment vertical="top"/>
    </xf>
    <xf numFmtId="4" fontId="32" fillId="0" borderId="35" xfId="0" applyNumberFormat="1" applyFont="1" applyBorder="1" applyAlignment="1">
      <alignment horizontal="left" vertical="top" wrapText="1"/>
    </xf>
    <xf numFmtId="1" fontId="32" fillId="0" borderId="35" xfId="0" applyNumberFormat="1" applyFont="1" applyBorder="1" applyAlignment="1">
      <alignment horizontal="center" vertical="top"/>
    </xf>
    <xf numFmtId="1" fontId="32" fillId="2" borderId="39" xfId="0" applyNumberFormat="1" applyFont="1" applyFill="1" applyBorder="1" applyAlignment="1" applyProtection="1">
      <alignment vertical="top" wrapText="1"/>
      <protection locked="0"/>
    </xf>
    <xf numFmtId="4" fontId="32" fillId="0" borderId="8" xfId="0" applyNumberFormat="1" applyFont="1" applyBorder="1" applyAlignment="1">
      <alignment horizontal="left" vertical="top" wrapText="1"/>
    </xf>
    <xf numFmtId="41" fontId="32" fillId="0" borderId="8" xfId="0" applyNumberFormat="1" applyFont="1" applyBorder="1" applyAlignment="1">
      <alignment horizontal="left" vertical="top" wrapText="1"/>
    </xf>
    <xf numFmtId="1" fontId="32" fillId="0" borderId="8" xfId="0" applyNumberFormat="1" applyFont="1" applyBorder="1" applyAlignment="1">
      <alignment horizontal="center" vertical="top"/>
    </xf>
    <xf numFmtId="1" fontId="32" fillId="2" borderId="22" xfId="0" applyNumberFormat="1" applyFont="1" applyFill="1" applyBorder="1" applyAlignment="1" applyProtection="1">
      <alignment vertical="top" wrapText="1"/>
      <protection locked="0"/>
    </xf>
    <xf numFmtId="4" fontId="32" fillId="0" borderId="24" xfId="0" applyNumberFormat="1" applyFont="1" applyBorder="1" applyAlignment="1">
      <alignment horizontal="left" vertical="top" wrapText="1"/>
    </xf>
    <xf numFmtId="41" fontId="32" fillId="0" borderId="24" xfId="0" applyNumberFormat="1" applyFont="1" applyBorder="1" applyAlignment="1">
      <alignment horizontal="left" vertical="top" wrapText="1"/>
    </xf>
    <xf numFmtId="1" fontId="32" fillId="0" borderId="24" xfId="0" applyNumberFormat="1" applyFont="1" applyBorder="1" applyAlignment="1">
      <alignment horizontal="center" vertical="top"/>
    </xf>
    <xf numFmtId="4" fontId="32" fillId="6" borderId="30" xfId="0" applyNumberFormat="1" applyFont="1" applyFill="1" applyBorder="1" applyAlignment="1">
      <alignment horizontal="center" vertical="top" wrapText="1"/>
    </xf>
    <xf numFmtId="1" fontId="32" fillId="2" borderId="25" xfId="0" applyNumberFormat="1" applyFont="1" applyFill="1" applyBorder="1" applyAlignment="1" applyProtection="1">
      <alignment vertical="top" wrapText="1"/>
      <protection locked="0"/>
    </xf>
    <xf numFmtId="4" fontId="32" fillId="2" borderId="35" xfId="0" applyNumberFormat="1" applyFont="1" applyFill="1" applyBorder="1" applyAlignment="1" applyProtection="1">
      <alignment vertical="top" wrapText="1"/>
      <protection locked="0"/>
    </xf>
    <xf numFmtId="4" fontId="32" fillId="2" borderId="35" xfId="0" quotePrefix="1" applyNumberFormat="1" applyFont="1" applyFill="1" applyBorder="1" applyAlignment="1" applyProtection="1">
      <alignment vertical="top" wrapText="1"/>
      <protection locked="0"/>
    </xf>
    <xf numFmtId="0" fontId="32" fillId="2" borderId="39" xfId="0" applyNumberFormat="1" applyFont="1" applyFill="1" applyBorder="1" applyAlignment="1" applyProtection="1">
      <alignment horizontal="center" vertical="top"/>
      <protection locked="0"/>
    </xf>
    <xf numFmtId="3" fontId="32" fillId="2" borderId="48" xfId="0" applyNumberFormat="1" applyFont="1" applyFill="1" applyBorder="1" applyAlignment="1" applyProtection="1">
      <alignment horizontal="center" vertical="top"/>
      <protection locked="0"/>
    </xf>
    <xf numFmtId="3" fontId="32" fillId="2" borderId="39" xfId="0" applyNumberFormat="1" applyFont="1" applyFill="1" applyBorder="1" applyAlignment="1" applyProtection="1">
      <alignment horizontal="center" vertical="top"/>
      <protection locked="0"/>
    </xf>
    <xf numFmtId="165" fontId="32" fillId="0" borderId="48" xfId="2" applyNumberFormat="1" applyFont="1" applyBorder="1" applyAlignment="1">
      <alignment horizontal="center" vertical="top"/>
    </xf>
    <xf numFmtId="4" fontId="32" fillId="0" borderId="39" xfId="0" applyNumberFormat="1" applyFont="1" applyBorder="1" applyAlignment="1">
      <alignment horizontal="center" vertical="top"/>
    </xf>
    <xf numFmtId="4" fontId="32" fillId="2" borderId="20" xfId="0" applyNumberFormat="1" applyFont="1" applyFill="1" applyBorder="1" applyAlignment="1" applyProtection="1">
      <alignment horizontal="center" vertical="top" wrapText="1"/>
      <protection locked="0"/>
    </xf>
    <xf numFmtId="4" fontId="32" fillId="0" borderId="39" xfId="0" applyNumberFormat="1" applyFont="1" applyBorder="1" applyAlignment="1">
      <alignment horizontal="center" vertical="top" wrapText="1"/>
    </xf>
    <xf numFmtId="4" fontId="33" fillId="0" borderId="0" xfId="0" applyNumberFormat="1" applyFont="1" applyAlignment="1">
      <alignment vertical="top"/>
    </xf>
    <xf numFmtId="0" fontId="32" fillId="2" borderId="22" xfId="0" applyNumberFormat="1" applyFont="1" applyFill="1" applyBorder="1" applyAlignment="1" applyProtection="1">
      <alignment horizontal="center" vertical="top"/>
      <protection locked="0"/>
    </xf>
    <xf numFmtId="3" fontId="32" fillId="2" borderId="21" xfId="0" applyNumberFormat="1" applyFont="1" applyFill="1" applyBorder="1" applyAlignment="1" applyProtection="1">
      <alignment horizontal="center" vertical="top"/>
      <protection locked="0"/>
    </xf>
    <xf numFmtId="3" fontId="32" fillId="2" borderId="22" xfId="0" applyNumberFormat="1" applyFont="1" applyFill="1" applyBorder="1" applyAlignment="1" applyProtection="1">
      <alignment horizontal="center" vertical="top"/>
      <protection locked="0"/>
    </xf>
    <xf numFmtId="165" fontId="32" fillId="0" borderId="21" xfId="2" applyNumberFormat="1" applyFont="1" applyBorder="1" applyAlignment="1">
      <alignment horizontal="center" vertical="top"/>
    </xf>
    <xf numFmtId="4" fontId="32" fillId="0" borderId="22" xfId="0" applyNumberFormat="1" applyFont="1" applyBorder="1" applyAlignment="1">
      <alignment horizontal="center" vertical="top"/>
    </xf>
    <xf numFmtId="4" fontId="32" fillId="2" borderId="12" xfId="0" applyNumberFormat="1" applyFont="1" applyFill="1" applyBorder="1" applyAlignment="1" applyProtection="1">
      <alignment horizontal="center" vertical="top" wrapText="1"/>
      <protection locked="0"/>
    </xf>
    <xf numFmtId="4" fontId="32" fillId="0" borderId="22" xfId="0" applyNumberFormat="1" applyFont="1" applyBorder="1" applyAlignment="1">
      <alignment horizontal="center" vertical="top" wrapText="1"/>
    </xf>
    <xf numFmtId="1" fontId="32" fillId="2" borderId="22" xfId="0" applyNumberFormat="1" applyFont="1" applyFill="1" applyBorder="1" applyAlignment="1" applyProtection="1">
      <alignment horizontal="center" vertical="top"/>
      <protection locked="0"/>
    </xf>
    <xf numFmtId="1" fontId="32" fillId="2" borderId="25" xfId="0" applyNumberFormat="1" applyFont="1" applyFill="1" applyBorder="1" applyAlignment="1" applyProtection="1">
      <alignment horizontal="center" vertical="top"/>
      <protection locked="0"/>
    </xf>
    <xf numFmtId="3" fontId="32" fillId="2" borderId="23" xfId="0" applyNumberFormat="1" applyFont="1" applyFill="1" applyBorder="1" applyAlignment="1" applyProtection="1">
      <alignment horizontal="center" vertical="top"/>
      <protection locked="0"/>
    </xf>
    <xf numFmtId="3" fontId="32" fillId="2" borderId="25" xfId="0" applyNumberFormat="1" applyFont="1" applyFill="1" applyBorder="1" applyAlignment="1" applyProtection="1">
      <alignment horizontal="center" vertical="top"/>
      <protection locked="0"/>
    </xf>
    <xf numFmtId="165" fontId="32" fillId="0" borderId="23" xfId="2" applyNumberFormat="1" applyFont="1" applyBorder="1" applyAlignment="1">
      <alignment horizontal="center" vertical="top"/>
    </xf>
    <xf numFmtId="4" fontId="32" fillId="0" borderId="25" xfId="0" applyNumberFormat="1" applyFont="1" applyBorder="1" applyAlignment="1">
      <alignment horizontal="center" vertical="top"/>
    </xf>
    <xf numFmtId="4" fontId="32" fillId="2" borderId="30" xfId="0" applyNumberFormat="1" applyFont="1" applyFill="1" applyBorder="1" applyAlignment="1" applyProtection="1">
      <alignment horizontal="center" vertical="top" wrapText="1"/>
      <protection locked="0"/>
    </xf>
    <xf numFmtId="4" fontId="32" fillId="0" borderId="25" xfId="0" applyNumberFormat="1" applyFont="1" applyBorder="1" applyAlignment="1">
      <alignment horizontal="center" vertical="top" wrapText="1"/>
    </xf>
    <xf numFmtId="4" fontId="2" fillId="0" borderId="8" xfId="0" applyNumberFormat="1" applyFont="1" applyBorder="1" applyAlignment="1">
      <alignment horizontal="left" vertical="top"/>
    </xf>
    <xf numFmtId="164" fontId="5" fillId="3" borderId="28" xfId="3" applyNumberFormat="1" applyFont="1" applyFill="1" applyBorder="1" applyAlignment="1">
      <alignment horizontal="left" vertical="top" wrapText="1"/>
    </xf>
    <xf numFmtId="1" fontId="36" fillId="6" borderId="31" xfId="0" applyNumberFormat="1" applyFont="1" applyFill="1" applyBorder="1" applyAlignment="1">
      <alignment vertical="top"/>
    </xf>
    <xf numFmtId="4" fontId="36" fillId="6" borderId="34" xfId="0" applyNumberFormat="1" applyFont="1" applyFill="1" applyBorder="1" applyAlignment="1">
      <alignment vertical="top"/>
    </xf>
    <xf numFmtId="4" fontId="36" fillId="6" borderId="34" xfId="0" applyNumberFormat="1" applyFont="1" applyFill="1" applyBorder="1" applyAlignment="1">
      <alignment horizontal="left" vertical="top" wrapText="1"/>
    </xf>
    <xf numFmtId="4" fontId="36" fillId="6" borderId="32" xfId="0" applyNumberFormat="1" applyFont="1" applyFill="1" applyBorder="1" applyAlignment="1">
      <alignment horizontal="center" vertical="top" wrapText="1"/>
    </xf>
    <xf numFmtId="3" fontId="36" fillId="6" borderId="31" xfId="0" applyNumberFormat="1" applyFont="1" applyFill="1" applyBorder="1" applyAlignment="1">
      <alignment horizontal="center" vertical="top" wrapText="1"/>
    </xf>
    <xf numFmtId="3" fontId="36" fillId="6" borderId="32" xfId="0" applyNumberFormat="1" applyFont="1" applyFill="1" applyBorder="1" applyAlignment="1">
      <alignment horizontal="center" vertical="top" wrapText="1"/>
    </xf>
    <xf numFmtId="165" fontId="36" fillId="6" borderId="31" xfId="2" applyNumberFormat="1" applyFont="1" applyFill="1" applyBorder="1" applyAlignment="1">
      <alignment horizontal="center" vertical="top"/>
    </xf>
    <xf numFmtId="4" fontId="36" fillId="6" borderId="32" xfId="0" applyNumberFormat="1" applyFont="1" applyFill="1" applyBorder="1" applyAlignment="1">
      <alignment horizontal="center" vertical="top"/>
    </xf>
    <xf numFmtId="4" fontId="36" fillId="6" borderId="33" xfId="0" applyNumberFormat="1" applyFont="1" applyFill="1" applyBorder="1" applyAlignment="1" applyProtection="1">
      <alignment horizontal="center" vertical="top" wrapText="1"/>
      <protection locked="0"/>
    </xf>
    <xf numFmtId="4" fontId="35" fillId="0" borderId="0" xfId="0" applyNumberFormat="1" applyFont="1" applyAlignment="1">
      <alignment vertical="center" wrapText="1"/>
    </xf>
    <xf numFmtId="4" fontId="35" fillId="0" borderId="0" xfId="0" applyNumberFormat="1" applyFont="1" applyAlignment="1">
      <alignment vertical="center"/>
    </xf>
    <xf numFmtId="4" fontId="36" fillId="6" borderId="34" xfId="0" applyNumberFormat="1" applyFont="1" applyFill="1" applyBorder="1" applyAlignment="1">
      <alignment horizontal="center" vertical="top" wrapText="1"/>
    </xf>
    <xf numFmtId="4" fontId="36" fillId="6" borderId="33" xfId="0" applyNumberFormat="1" applyFont="1" applyFill="1" applyBorder="1" applyAlignment="1">
      <alignment horizontal="center" vertical="top" wrapText="1"/>
    </xf>
    <xf numFmtId="4" fontId="36" fillId="6" borderId="32" xfId="0" applyNumberFormat="1" applyFont="1" applyFill="1" applyBorder="1" applyAlignment="1">
      <alignment horizontal="left" vertical="top" wrapText="1"/>
    </xf>
    <xf numFmtId="4" fontId="37" fillId="0" borderId="0" xfId="0" applyNumberFormat="1" applyFont="1" applyAlignment="1">
      <alignment vertical="top" wrapText="1"/>
    </xf>
    <xf numFmtId="4" fontId="37" fillId="0" borderId="0" xfId="0" applyNumberFormat="1" applyFont="1" applyAlignment="1">
      <alignment vertical="top"/>
    </xf>
    <xf numFmtId="4" fontId="38" fillId="0" borderId="0" xfId="0" applyNumberFormat="1" applyFont="1" applyBorder="1" applyAlignment="1">
      <alignment horizontal="left" vertical="top"/>
    </xf>
    <xf numFmtId="1" fontId="26" fillId="3" borderId="9" xfId="0" applyNumberFormat="1" applyFont="1" applyFill="1" applyBorder="1" applyAlignment="1">
      <alignment horizontal="center"/>
    </xf>
    <xf numFmtId="1" fontId="26" fillId="3" borderId="17" xfId="0" applyNumberFormat="1" applyFont="1" applyFill="1" applyBorder="1" applyAlignment="1">
      <alignment horizontal="center"/>
    </xf>
    <xf numFmtId="1" fontId="26" fillId="3" borderId="12" xfId="0" applyNumberFormat="1" applyFont="1" applyFill="1" applyBorder="1" applyAlignment="1">
      <alignment horizontal="center"/>
    </xf>
    <xf numFmtId="1" fontId="23" fillId="0" borderId="0" xfId="0" applyNumberFormat="1" applyFont="1" applyBorder="1" applyAlignment="1">
      <alignment horizontal="center" vertical="center"/>
    </xf>
    <xf numFmtId="49" fontId="5" fillId="2" borderId="8" xfId="0" applyNumberFormat="1" applyFont="1" applyFill="1" applyBorder="1" applyAlignment="1" applyProtection="1">
      <alignment horizontal="left" vertical="top"/>
      <protection locked="0"/>
    </xf>
    <xf numFmtId="49" fontId="5" fillId="4" borderId="26" xfId="0" applyNumberFormat="1" applyFont="1" applyFill="1" applyBorder="1" applyAlignment="1">
      <alignment horizontal="center" vertical="top" wrapText="1"/>
    </xf>
    <xf numFmtId="49" fontId="5" fillId="4" borderId="28" xfId="0" applyNumberFormat="1" applyFont="1" applyFill="1" applyBorder="1" applyAlignment="1">
      <alignment horizontal="center" vertical="top" wrapText="1"/>
    </xf>
    <xf numFmtId="4" fontId="5" fillId="4" borderId="26" xfId="0" applyNumberFormat="1" applyFont="1" applyFill="1" applyBorder="1" applyAlignment="1">
      <alignment horizontal="center" vertical="top" wrapText="1"/>
    </xf>
    <xf numFmtId="4" fontId="5" fillId="4" borderId="28" xfId="0" applyNumberFormat="1" applyFont="1" applyFill="1" applyBorder="1" applyAlignment="1">
      <alignment horizontal="center" vertical="top" wrapText="1"/>
    </xf>
    <xf numFmtId="49" fontId="5" fillId="4" borderId="16" xfId="0" applyNumberFormat="1" applyFont="1" applyFill="1" applyBorder="1" applyAlignment="1">
      <alignment horizontal="center" vertical="top" wrapText="1"/>
    </xf>
    <xf numFmtId="49" fontId="5" fillId="4" borderId="11" xfId="0" applyNumberFormat="1" applyFont="1" applyFill="1" applyBorder="1" applyAlignment="1">
      <alignment horizontal="center" vertical="top" wrapText="1"/>
    </xf>
    <xf numFmtId="3" fontId="1" fillId="2" borderId="8" xfId="0" applyNumberFormat="1" applyFont="1" applyFill="1" applyBorder="1" applyAlignment="1" applyProtection="1">
      <alignment horizontal="left" vertical="top" wrapText="1"/>
      <protection locked="0"/>
    </xf>
    <xf numFmtId="4" fontId="5" fillId="4" borderId="16" xfId="0" applyNumberFormat="1" applyFont="1" applyFill="1" applyBorder="1" applyAlignment="1">
      <alignment horizontal="center" vertical="top" wrapText="1"/>
    </xf>
    <xf numFmtId="4" fontId="5" fillId="4" borderId="11" xfId="0" applyNumberFormat="1" applyFont="1" applyFill="1" applyBorder="1" applyAlignment="1">
      <alignment horizontal="center" vertical="top" wrapText="1"/>
    </xf>
    <xf numFmtId="4" fontId="5" fillId="4" borderId="26" xfId="0" applyNumberFormat="1" applyFont="1" applyFill="1" applyBorder="1" applyAlignment="1">
      <alignment horizontal="center" vertical="top"/>
    </xf>
    <xf numFmtId="4" fontId="5" fillId="4" borderId="27" xfId="0" applyNumberFormat="1" applyFont="1" applyFill="1" applyBorder="1" applyAlignment="1">
      <alignment horizontal="center" vertical="top"/>
    </xf>
    <xf numFmtId="4" fontId="5" fillId="4" borderId="28" xfId="0" applyNumberFormat="1" applyFont="1" applyFill="1" applyBorder="1" applyAlignment="1">
      <alignment horizontal="center" vertical="top"/>
    </xf>
    <xf numFmtId="1" fontId="14" fillId="4" borderId="16" xfId="0" applyNumberFormat="1" applyFont="1" applyFill="1" applyBorder="1" applyAlignment="1">
      <alignment horizontal="left" vertical="center" wrapText="1"/>
    </xf>
    <xf numFmtId="1" fontId="14" fillId="4" borderId="7" xfId="0" applyNumberFormat="1" applyFont="1" applyFill="1" applyBorder="1" applyAlignment="1">
      <alignment horizontal="left" vertical="center"/>
    </xf>
    <xf numFmtId="49" fontId="6" fillId="2" borderId="24" xfId="0" applyNumberFormat="1" applyFont="1" applyFill="1" applyBorder="1" applyAlignment="1" applyProtection="1">
      <alignment horizontal="left" vertical="top"/>
      <protection locked="0"/>
    </xf>
    <xf numFmtId="49" fontId="6" fillId="2" borderId="25" xfId="0" applyNumberFormat="1" applyFont="1" applyFill="1" applyBorder="1" applyAlignment="1" applyProtection="1">
      <alignment horizontal="left" vertical="top"/>
      <protection locked="0"/>
    </xf>
    <xf numFmtId="49" fontId="6" fillId="2" borderId="27" xfId="0" applyNumberFormat="1" applyFont="1" applyFill="1" applyBorder="1" applyAlignment="1" applyProtection="1">
      <alignment horizontal="left" vertical="top"/>
      <protection locked="0"/>
    </xf>
    <xf numFmtId="49" fontId="6" fillId="2" borderId="28" xfId="0" applyNumberFormat="1" applyFont="1" applyFill="1" applyBorder="1" applyAlignment="1" applyProtection="1">
      <alignment horizontal="left" vertical="top"/>
      <protection locked="0"/>
    </xf>
    <xf numFmtId="49" fontId="6" fillId="2" borderId="44" xfId="0" applyNumberFormat="1" applyFont="1" applyFill="1" applyBorder="1" applyAlignment="1" applyProtection="1">
      <alignment horizontal="left" vertical="top"/>
      <protection locked="0"/>
    </xf>
    <xf numFmtId="49" fontId="6" fillId="2" borderId="46" xfId="0" applyNumberFormat="1" applyFont="1" applyFill="1" applyBorder="1" applyAlignment="1" applyProtection="1">
      <alignment horizontal="left" vertical="top"/>
      <protection locked="0"/>
    </xf>
    <xf numFmtId="49" fontId="6" fillId="2" borderId="35" xfId="0" applyNumberFormat="1" applyFont="1" applyFill="1" applyBorder="1" applyAlignment="1" applyProtection="1">
      <alignment horizontal="left" vertical="top"/>
      <protection locked="0"/>
    </xf>
    <xf numFmtId="49" fontId="6" fillId="2" borderId="39" xfId="0" applyNumberFormat="1" applyFont="1" applyFill="1" applyBorder="1" applyAlignment="1" applyProtection="1">
      <alignment horizontal="left" vertical="top"/>
      <protection locked="0"/>
    </xf>
    <xf numFmtId="49" fontId="6" fillId="2" borderId="8" xfId="0" applyNumberFormat="1" applyFont="1" applyFill="1" applyBorder="1" applyAlignment="1" applyProtection="1">
      <alignment horizontal="left" vertical="top"/>
      <protection locked="0"/>
    </xf>
    <xf numFmtId="49" fontId="6" fillId="2" borderId="22" xfId="0" applyNumberFormat="1" applyFont="1" applyFill="1" applyBorder="1" applyAlignment="1" applyProtection="1">
      <alignment horizontal="left" vertical="top"/>
      <protection locked="0"/>
    </xf>
    <xf numFmtId="1" fontId="26" fillId="3" borderId="9" xfId="0" applyNumberFormat="1" applyFont="1" applyFill="1" applyBorder="1" applyAlignment="1">
      <alignment horizontal="center" wrapText="1"/>
    </xf>
    <xf numFmtId="3" fontId="6" fillId="0" borderId="27" xfId="0" applyNumberFormat="1" applyFont="1" applyBorder="1" applyAlignment="1">
      <alignment horizontal="left" vertical="top"/>
    </xf>
    <xf numFmtId="3" fontId="6" fillId="0" borderId="28" xfId="0" applyNumberFormat="1" applyFont="1" applyBorder="1" applyAlignment="1">
      <alignment horizontal="left" vertical="top"/>
    </xf>
    <xf numFmtId="3" fontId="6" fillId="0" borderId="8" xfId="0" applyNumberFormat="1" applyFont="1" applyBorder="1" applyAlignment="1">
      <alignment horizontal="left" vertical="top"/>
    </xf>
    <xf numFmtId="3" fontId="6" fillId="0" borderId="22" xfId="0" applyNumberFormat="1" applyFont="1" applyBorder="1" applyAlignment="1">
      <alignment horizontal="left" vertical="top"/>
    </xf>
    <xf numFmtId="3" fontId="6" fillId="3" borderId="19" xfId="0" applyNumberFormat="1" applyFont="1" applyFill="1" applyBorder="1" applyAlignment="1">
      <alignment horizontal="left" vertical="top"/>
    </xf>
    <xf numFmtId="3" fontId="6" fillId="3" borderId="4" xfId="0" applyNumberFormat="1" applyFont="1" applyFill="1" applyBorder="1" applyAlignment="1">
      <alignment horizontal="left" vertical="top"/>
    </xf>
    <xf numFmtId="3" fontId="6" fillId="0" borderId="24" xfId="0" applyNumberFormat="1" applyFont="1" applyBorder="1" applyAlignment="1">
      <alignment horizontal="left" vertical="top"/>
    </xf>
    <xf numFmtId="3" fontId="6" fillId="0" borderId="25" xfId="0" applyNumberFormat="1" applyFont="1" applyBorder="1" applyAlignment="1">
      <alignment horizontal="left" vertical="top"/>
    </xf>
  </cellXfs>
  <cellStyles count="7">
    <cellStyle name="Normal" xfId="0" builtinId="0"/>
    <cellStyle name="Normal 2" xfId="1"/>
    <cellStyle name="Normal 2 2" xfId="5"/>
    <cellStyle name="Normal 3" xfId="4"/>
    <cellStyle name="Normal_Grunddata 2" xfId="3"/>
    <cellStyle name="Procent" xfId="2" builtinId="5"/>
    <cellStyle name="Procent 2" xfId="6"/>
  </cellStyles>
  <dxfs count="3">
    <dxf>
      <font>
        <color rgb="FFFF0000"/>
      </font>
    </dxf>
    <dxf>
      <font>
        <color rgb="FFFF0000"/>
      </font>
    </dxf>
    <dxf>
      <font>
        <color rgb="FFFF000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U65415"/>
  <sheetViews>
    <sheetView tabSelected="1" zoomScale="90" zoomScaleNormal="90" zoomScaleSheetLayoutView="90" workbookViewId="0">
      <selection sqref="A1:K1"/>
    </sheetView>
  </sheetViews>
  <sheetFormatPr defaultColWidth="9.109375" defaultRowHeight="10.199999999999999" x14ac:dyDescent="0.25"/>
  <cols>
    <col min="1" max="1" width="6.109375" style="20" customWidth="1"/>
    <col min="2" max="2" width="29.88671875" style="6" customWidth="1"/>
    <col min="3" max="3" width="31.6640625" style="6" customWidth="1"/>
    <col min="4" max="4" width="33.44140625" style="6" customWidth="1"/>
    <col min="5" max="5" width="19.109375" style="13" customWidth="1"/>
    <col min="6" max="6" width="22.44140625" style="6" customWidth="1"/>
    <col min="7" max="7" width="24.44140625" style="6" customWidth="1"/>
    <col min="8" max="9" width="24.5546875" style="6" customWidth="1"/>
    <col min="10" max="10" width="26" style="6" customWidth="1"/>
    <col min="11" max="11" width="22.88671875" style="6" customWidth="1"/>
    <col min="12" max="12" width="21.33203125" style="6" customWidth="1"/>
    <col min="13" max="13" width="32.109375" style="6" customWidth="1"/>
    <col min="14" max="14" width="10.6640625" style="6" customWidth="1"/>
    <col min="15" max="15" width="9.109375" style="6"/>
    <col min="16" max="16" width="22.44140625" style="6" customWidth="1"/>
    <col min="17" max="16384" width="9.109375" style="6"/>
  </cols>
  <sheetData>
    <row r="1" spans="1:21" ht="26.25" customHeight="1" x14ac:dyDescent="0.25">
      <c r="A1" s="196" t="s">
        <v>29</v>
      </c>
      <c r="B1" s="196"/>
      <c r="C1" s="196"/>
      <c r="D1" s="196"/>
      <c r="E1" s="196"/>
      <c r="F1" s="196"/>
      <c r="G1" s="196"/>
      <c r="H1" s="196"/>
      <c r="I1" s="196"/>
      <c r="J1" s="196"/>
      <c r="K1" s="196"/>
      <c r="L1" s="8"/>
      <c r="M1" s="8"/>
    </row>
    <row r="2" spans="1:21" ht="14.4" x14ac:dyDescent="0.3">
      <c r="A2" s="6"/>
      <c r="B2" s="50"/>
      <c r="C2" s="50"/>
      <c r="D2" s="50"/>
      <c r="E2" s="50"/>
      <c r="F2" s="50"/>
      <c r="G2" s="35"/>
      <c r="H2" s="35"/>
      <c r="I2" s="57"/>
      <c r="J2" s="35"/>
      <c r="K2" s="8"/>
      <c r="L2" s="57"/>
      <c r="M2" s="8"/>
    </row>
    <row r="3" spans="1:21" ht="28.2" x14ac:dyDescent="0.5">
      <c r="A3" s="193" t="s">
        <v>17</v>
      </c>
      <c r="B3" s="194"/>
      <c r="C3" s="194"/>
      <c r="D3" s="194"/>
      <c r="E3" s="194"/>
      <c r="F3" s="194"/>
      <c r="G3" s="194"/>
      <c r="H3" s="194"/>
      <c r="I3" s="194"/>
      <c r="J3" s="194"/>
      <c r="K3" s="195"/>
      <c r="L3" s="8"/>
    </row>
    <row r="4" spans="1:21" ht="13.2" x14ac:dyDescent="0.25">
      <c r="A4" s="7"/>
      <c r="B4" s="8"/>
      <c r="C4" s="8"/>
      <c r="D4" s="8"/>
      <c r="E4" s="8"/>
      <c r="F4" s="8"/>
      <c r="G4" s="8"/>
      <c r="H4" s="8"/>
      <c r="I4" s="39"/>
      <c r="J4" s="8"/>
      <c r="K4" s="8"/>
      <c r="L4" s="8"/>
      <c r="M4" s="58"/>
      <c r="N4" s="8"/>
    </row>
    <row r="5" spans="1:21" ht="13.2" x14ac:dyDescent="0.25">
      <c r="A5" s="9" t="s">
        <v>1</v>
      </c>
      <c r="B5" s="10"/>
      <c r="C5" s="11"/>
      <c r="E5" s="7"/>
      <c r="G5" s="12"/>
      <c r="H5" s="38"/>
      <c r="I5" s="12"/>
      <c r="J5" s="12"/>
      <c r="K5" s="12"/>
      <c r="L5" s="12"/>
      <c r="M5" s="58"/>
      <c r="N5" s="11"/>
    </row>
    <row r="6" spans="1:21" x14ac:dyDescent="0.25">
      <c r="A6" s="15"/>
      <c r="B6" s="11"/>
      <c r="C6" s="11"/>
      <c r="F6" s="11"/>
      <c r="G6" s="12"/>
      <c r="H6" s="12"/>
      <c r="I6" s="57"/>
      <c r="J6" s="12"/>
      <c r="K6" s="12"/>
      <c r="L6" s="12"/>
      <c r="N6" s="16"/>
    </row>
    <row r="7" spans="1:21" ht="18" thickBot="1" x14ac:dyDescent="0.3">
      <c r="A7" s="15"/>
      <c r="B7" s="65" t="s">
        <v>19</v>
      </c>
      <c r="C7" s="11"/>
      <c r="F7" s="11"/>
      <c r="G7" s="12"/>
      <c r="H7" s="12"/>
      <c r="I7" s="57"/>
      <c r="J7" s="12"/>
      <c r="K7" s="12"/>
      <c r="L7" s="12"/>
      <c r="N7" s="16"/>
    </row>
    <row r="8" spans="1:21" ht="17.100000000000001" customHeight="1" x14ac:dyDescent="0.25">
      <c r="A8" s="15"/>
      <c r="B8" s="70" t="s">
        <v>25</v>
      </c>
      <c r="C8" s="71"/>
      <c r="D8" s="214"/>
      <c r="E8" s="214"/>
      <c r="F8" s="214"/>
      <c r="G8" s="215"/>
      <c r="I8" s="107" t="s">
        <v>46</v>
      </c>
      <c r="J8" s="34"/>
      <c r="K8" s="11"/>
      <c r="N8" s="17"/>
      <c r="O8" s="17"/>
      <c r="P8" s="17"/>
      <c r="Q8" s="17"/>
      <c r="R8" s="17"/>
      <c r="S8" s="17"/>
      <c r="T8" s="17"/>
      <c r="U8" s="17"/>
    </row>
    <row r="9" spans="1:21" ht="17.100000000000001" customHeight="1" x14ac:dyDescent="0.25">
      <c r="A9" s="15"/>
      <c r="B9" s="72" t="s">
        <v>24</v>
      </c>
      <c r="C9" s="67"/>
      <c r="D9" s="216"/>
      <c r="E9" s="216"/>
      <c r="F9" s="216"/>
      <c r="G9" s="217"/>
      <c r="I9" s="108" t="s">
        <v>45</v>
      </c>
      <c r="J9" s="103"/>
      <c r="K9" s="11"/>
      <c r="N9" s="17"/>
      <c r="O9" s="17"/>
      <c r="P9" s="17"/>
      <c r="Q9" s="17"/>
      <c r="R9" s="17"/>
      <c r="S9" s="17"/>
      <c r="T9" s="17"/>
      <c r="U9" s="17"/>
    </row>
    <row r="10" spans="1:21" ht="17.100000000000001" customHeight="1" x14ac:dyDescent="0.25">
      <c r="A10" s="15"/>
      <c r="B10" s="73" t="s">
        <v>20</v>
      </c>
      <c r="C10" s="69"/>
      <c r="D10" s="110"/>
      <c r="E10" s="110"/>
      <c r="F10" s="110"/>
      <c r="G10" s="111"/>
      <c r="I10" s="108" t="s">
        <v>44</v>
      </c>
      <c r="J10" s="103"/>
      <c r="K10" s="11"/>
      <c r="N10" s="17"/>
      <c r="O10" s="17"/>
      <c r="P10" s="17"/>
      <c r="Q10" s="17"/>
      <c r="R10" s="17"/>
      <c r="S10" s="17"/>
      <c r="T10" s="17"/>
      <c r="U10" s="17"/>
    </row>
    <row r="11" spans="1:21" ht="17.100000000000001" customHeight="1" x14ac:dyDescent="0.25">
      <c r="A11" s="15"/>
      <c r="B11" s="74" t="s">
        <v>23</v>
      </c>
      <c r="C11" s="68"/>
      <c r="D11" s="218"/>
      <c r="E11" s="218"/>
      <c r="F11" s="218"/>
      <c r="G11" s="219"/>
      <c r="I11" s="108" t="s">
        <v>50</v>
      </c>
      <c r="J11" s="103"/>
      <c r="K11" s="11"/>
      <c r="M11" s="57"/>
      <c r="N11" s="17"/>
      <c r="O11" s="17"/>
      <c r="P11" s="17"/>
      <c r="Q11" s="17"/>
      <c r="R11" s="17"/>
      <c r="S11" s="17"/>
      <c r="T11" s="17"/>
      <c r="U11" s="17"/>
    </row>
    <row r="12" spans="1:21" ht="17.100000000000001" customHeight="1" x14ac:dyDescent="0.25">
      <c r="A12" s="15"/>
      <c r="B12" s="74" t="s">
        <v>22</v>
      </c>
      <c r="C12" s="66"/>
      <c r="D12" s="220"/>
      <c r="E12" s="220"/>
      <c r="F12" s="220"/>
      <c r="G12" s="221"/>
      <c r="I12" s="108" t="s">
        <v>51</v>
      </c>
      <c r="J12" s="109"/>
      <c r="K12" s="11"/>
      <c r="M12" s="58"/>
      <c r="N12" s="17"/>
      <c r="O12" s="17"/>
      <c r="P12" s="17"/>
      <c r="Q12" s="17"/>
      <c r="R12" s="17"/>
      <c r="S12" s="17"/>
      <c r="T12" s="17"/>
      <c r="U12" s="17"/>
    </row>
    <row r="13" spans="1:21" ht="17.100000000000001" customHeight="1" x14ac:dyDescent="0.25">
      <c r="A13" s="15"/>
      <c r="B13" s="74" t="s">
        <v>21</v>
      </c>
      <c r="C13" s="66"/>
      <c r="D13" s="220"/>
      <c r="E13" s="220"/>
      <c r="F13" s="220"/>
      <c r="G13" s="221"/>
      <c r="I13" s="108" t="s">
        <v>82</v>
      </c>
      <c r="J13" s="11"/>
      <c r="K13" s="11"/>
      <c r="M13" s="58"/>
      <c r="N13" s="17"/>
      <c r="O13" s="17"/>
      <c r="P13" s="17"/>
      <c r="Q13" s="17"/>
      <c r="R13" s="17"/>
      <c r="S13" s="17"/>
      <c r="T13" s="17"/>
      <c r="U13" s="17"/>
    </row>
    <row r="14" spans="1:21" ht="17.100000000000001" customHeight="1" thickBot="1" x14ac:dyDescent="0.3">
      <c r="A14" s="15"/>
      <c r="B14" s="75" t="s">
        <v>26</v>
      </c>
      <c r="C14" s="76"/>
      <c r="D14" s="212"/>
      <c r="E14" s="212"/>
      <c r="F14" s="212"/>
      <c r="G14" s="213"/>
      <c r="I14" s="36"/>
      <c r="M14" s="58"/>
      <c r="N14" s="17"/>
      <c r="O14" s="17"/>
      <c r="P14" s="17"/>
      <c r="Q14" s="17"/>
      <c r="R14" s="17"/>
      <c r="S14" s="17"/>
      <c r="T14" s="17"/>
      <c r="U14" s="17"/>
    </row>
    <row r="15" spans="1:21" ht="16.5" customHeight="1" x14ac:dyDescent="0.25">
      <c r="A15" s="15"/>
      <c r="B15" s="11"/>
      <c r="C15" s="17"/>
      <c r="D15" s="18"/>
      <c r="E15" s="17"/>
      <c r="F15" s="17"/>
      <c r="M15" s="58"/>
      <c r="N15" s="17"/>
      <c r="O15" s="17"/>
      <c r="P15" s="17"/>
      <c r="Q15" s="17"/>
      <c r="R15" s="17"/>
      <c r="S15" s="17"/>
      <c r="T15" s="17"/>
    </row>
    <row r="16" spans="1:21" ht="21" x14ac:dyDescent="0.25">
      <c r="A16" s="15"/>
      <c r="B16" s="84" t="s">
        <v>34</v>
      </c>
      <c r="C16" s="17"/>
      <c r="D16" s="18"/>
      <c r="E16" s="17"/>
      <c r="F16" s="33"/>
      <c r="I16" s="34"/>
      <c r="J16" s="58"/>
      <c r="K16" s="17"/>
      <c r="L16" s="17"/>
      <c r="M16" s="17"/>
      <c r="N16" s="17"/>
      <c r="O16" s="17"/>
      <c r="P16" s="17"/>
      <c r="Q16" s="17"/>
    </row>
    <row r="17" spans="1:20" ht="17.399999999999999" x14ac:dyDescent="0.25">
      <c r="A17" s="15"/>
      <c r="B17" s="65" t="s">
        <v>40</v>
      </c>
      <c r="C17" s="77"/>
      <c r="D17" s="77"/>
      <c r="E17" s="77"/>
      <c r="F17" s="17"/>
      <c r="I17" s="192" t="s">
        <v>9</v>
      </c>
      <c r="K17" s="17"/>
      <c r="L17" s="17"/>
      <c r="M17" s="17"/>
      <c r="N17" s="17"/>
      <c r="O17" s="17"/>
      <c r="P17" s="17"/>
      <c r="Q17" s="17"/>
    </row>
    <row r="18" spans="1:20" ht="16.5" customHeight="1" x14ac:dyDescent="0.25">
      <c r="A18" s="15"/>
      <c r="B18" s="80" t="s">
        <v>32</v>
      </c>
      <c r="C18" s="77"/>
      <c r="D18" s="77"/>
      <c r="E18" s="77"/>
      <c r="F18" s="17"/>
      <c r="I18" s="192" t="s">
        <v>98</v>
      </c>
      <c r="K18" s="17"/>
      <c r="L18" s="17"/>
      <c r="M18" s="17"/>
      <c r="N18" s="17"/>
      <c r="O18" s="17"/>
      <c r="P18" s="17"/>
      <c r="Q18" s="17"/>
    </row>
    <row r="19" spans="1:20" ht="16.5" customHeight="1" x14ac:dyDescent="0.25">
      <c r="A19" s="15"/>
      <c r="B19" s="80" t="s">
        <v>31</v>
      </c>
      <c r="C19" s="77"/>
      <c r="D19" s="77"/>
      <c r="E19" s="77"/>
      <c r="F19" s="77"/>
      <c r="G19" s="24"/>
      <c r="H19" s="24"/>
      <c r="I19" s="192" t="s">
        <v>100</v>
      </c>
      <c r="K19" s="17"/>
      <c r="L19" s="17"/>
      <c r="M19" s="17"/>
      <c r="N19" s="17"/>
      <c r="O19" s="17"/>
      <c r="P19" s="17"/>
      <c r="Q19" s="17"/>
    </row>
    <row r="20" spans="1:20" ht="16.5" customHeight="1" x14ac:dyDescent="0.25">
      <c r="A20" s="15"/>
      <c r="B20" s="80" t="s">
        <v>70</v>
      </c>
      <c r="C20" s="77"/>
      <c r="D20" s="77"/>
      <c r="E20" s="77"/>
      <c r="F20" s="77"/>
      <c r="G20" s="24"/>
      <c r="H20" s="24"/>
      <c r="I20" s="192" t="s">
        <v>99</v>
      </c>
      <c r="K20" s="24"/>
      <c r="L20" s="24"/>
      <c r="M20" s="58"/>
      <c r="N20" s="17"/>
      <c r="O20" s="17"/>
      <c r="P20" s="17"/>
      <c r="Q20" s="17"/>
      <c r="R20" s="17"/>
      <c r="S20" s="17"/>
      <c r="T20" s="17"/>
    </row>
    <row r="21" spans="1:20" ht="16.5" customHeight="1" x14ac:dyDescent="0.25">
      <c r="A21" s="15"/>
      <c r="B21" s="80" t="s">
        <v>71</v>
      </c>
      <c r="C21" s="77"/>
      <c r="D21" s="77"/>
      <c r="E21" s="77"/>
      <c r="F21" s="77"/>
      <c r="G21" s="24"/>
      <c r="H21" s="24"/>
      <c r="I21" s="192" t="s">
        <v>101</v>
      </c>
      <c r="K21" s="24"/>
      <c r="L21" s="24"/>
      <c r="M21" s="58"/>
      <c r="N21" s="17"/>
      <c r="O21" s="17"/>
      <c r="P21" s="17"/>
      <c r="Q21" s="17"/>
      <c r="R21" s="17"/>
      <c r="S21" s="17"/>
      <c r="T21" s="17"/>
    </row>
    <row r="22" spans="1:20" ht="16.5" customHeight="1" x14ac:dyDescent="0.25">
      <c r="A22" s="15"/>
      <c r="B22" s="80" t="s">
        <v>41</v>
      </c>
      <c r="C22" s="77"/>
      <c r="D22" s="77"/>
      <c r="E22" s="77"/>
      <c r="F22" s="77"/>
      <c r="G22" s="24"/>
      <c r="H22" s="24"/>
      <c r="I22" s="24"/>
      <c r="J22" s="24"/>
      <c r="K22" s="24"/>
      <c r="L22" s="24"/>
      <c r="M22" s="58"/>
      <c r="N22" s="17"/>
      <c r="O22" s="17"/>
      <c r="P22" s="17"/>
      <c r="Q22" s="17"/>
      <c r="R22" s="17"/>
      <c r="S22" s="17"/>
      <c r="T22" s="17"/>
    </row>
    <row r="23" spans="1:20" ht="15" x14ac:dyDescent="0.25">
      <c r="A23" s="15"/>
      <c r="B23" s="31"/>
      <c r="C23" s="77"/>
      <c r="D23" s="77"/>
      <c r="E23" s="77"/>
      <c r="F23" s="77"/>
      <c r="G23" s="24"/>
      <c r="H23" s="24"/>
      <c r="I23" s="24"/>
      <c r="J23" s="24"/>
      <c r="K23" s="24"/>
      <c r="L23" s="24"/>
      <c r="M23" s="58"/>
      <c r="N23" s="17"/>
      <c r="O23" s="17"/>
      <c r="P23" s="17"/>
      <c r="Q23" s="17"/>
      <c r="R23" s="17"/>
      <c r="S23" s="17"/>
      <c r="T23" s="17"/>
    </row>
    <row r="24" spans="1:20" ht="17.399999999999999" x14ac:dyDescent="0.25">
      <c r="A24" s="15"/>
      <c r="B24" s="65" t="s">
        <v>42</v>
      </c>
      <c r="C24" s="77"/>
      <c r="D24" s="77"/>
      <c r="E24" s="77"/>
      <c r="F24" s="77"/>
      <c r="G24" s="24"/>
      <c r="H24" s="24"/>
      <c r="I24" s="24"/>
      <c r="J24" s="24"/>
      <c r="K24" s="24"/>
      <c r="L24" s="24"/>
      <c r="M24" s="58"/>
      <c r="N24" s="17"/>
      <c r="O24" s="17"/>
      <c r="P24" s="17"/>
      <c r="Q24" s="17"/>
      <c r="R24" s="17"/>
      <c r="S24" s="17"/>
      <c r="T24" s="17"/>
    </row>
    <row r="25" spans="1:20" ht="16.5" customHeight="1" x14ac:dyDescent="0.25">
      <c r="A25" s="15"/>
      <c r="B25" s="80" t="s">
        <v>38</v>
      </c>
      <c r="C25" s="95"/>
      <c r="D25" s="95"/>
      <c r="E25" s="95"/>
      <c r="F25" s="77"/>
      <c r="G25" s="24"/>
      <c r="H25" s="24"/>
      <c r="I25" s="24"/>
      <c r="J25" s="24"/>
      <c r="K25" s="24"/>
      <c r="L25" s="24"/>
      <c r="M25" s="58"/>
      <c r="N25" s="17"/>
      <c r="O25" s="17"/>
      <c r="P25" s="17"/>
      <c r="Q25" s="17"/>
      <c r="R25" s="17"/>
      <c r="S25" s="17"/>
      <c r="T25" s="17"/>
    </row>
    <row r="26" spans="1:20" ht="16.5" customHeight="1" x14ac:dyDescent="0.25">
      <c r="A26" s="15"/>
      <c r="B26" s="80" t="s">
        <v>33</v>
      </c>
      <c r="C26" s="77"/>
      <c r="D26" s="77"/>
      <c r="E26" s="77"/>
      <c r="F26" s="77"/>
      <c r="G26" s="24"/>
      <c r="H26" s="24"/>
      <c r="I26" s="24"/>
      <c r="J26" s="24"/>
      <c r="K26" s="24"/>
      <c r="L26" s="24"/>
      <c r="M26" s="58"/>
      <c r="N26" s="17"/>
      <c r="O26" s="17"/>
      <c r="P26" s="17"/>
      <c r="Q26" s="17"/>
      <c r="R26" s="17"/>
      <c r="S26" s="17"/>
      <c r="T26" s="17"/>
    </row>
    <row r="27" spans="1:20" ht="16.5" customHeight="1" x14ac:dyDescent="0.25">
      <c r="A27" s="15"/>
      <c r="B27" s="80" t="s">
        <v>97</v>
      </c>
      <c r="C27" s="77"/>
      <c r="D27" s="77"/>
      <c r="E27" s="77"/>
      <c r="F27" s="77"/>
      <c r="G27" s="24"/>
      <c r="H27" s="24"/>
      <c r="I27" s="24"/>
      <c r="J27" s="24"/>
      <c r="K27" s="24"/>
      <c r="L27" s="24"/>
      <c r="M27" s="58"/>
      <c r="N27" s="17"/>
      <c r="O27" s="17"/>
      <c r="P27" s="17"/>
      <c r="Q27" s="17"/>
      <c r="R27" s="17"/>
      <c r="S27" s="17"/>
      <c r="T27" s="17"/>
    </row>
    <row r="28" spans="1:20" ht="16.5" customHeight="1" x14ac:dyDescent="0.25">
      <c r="A28" s="15"/>
      <c r="B28" s="80" t="s">
        <v>72</v>
      </c>
      <c r="C28" s="77"/>
      <c r="D28" s="77"/>
      <c r="E28" s="77"/>
      <c r="F28" s="77"/>
      <c r="G28" s="24"/>
      <c r="H28" s="24"/>
      <c r="I28" s="24"/>
      <c r="J28" s="24"/>
      <c r="K28" s="24"/>
      <c r="L28" s="24"/>
      <c r="M28" s="58"/>
      <c r="N28" s="17"/>
      <c r="O28" s="17"/>
      <c r="P28" s="17"/>
      <c r="Q28" s="17"/>
      <c r="R28" s="17"/>
      <c r="S28" s="17"/>
      <c r="T28" s="17"/>
    </row>
    <row r="29" spans="1:20" ht="16.5" customHeight="1" x14ac:dyDescent="0.25">
      <c r="A29" s="15"/>
      <c r="B29" s="80" t="s">
        <v>73</v>
      </c>
      <c r="C29" s="77"/>
      <c r="D29" s="77"/>
      <c r="E29" s="77"/>
      <c r="F29" s="77"/>
      <c r="G29" s="24"/>
      <c r="H29" s="24"/>
      <c r="I29" s="24"/>
      <c r="J29" s="24"/>
      <c r="K29" s="24"/>
      <c r="L29" s="24"/>
      <c r="M29" s="58"/>
      <c r="N29" s="17"/>
      <c r="O29" s="17"/>
      <c r="P29" s="17"/>
      <c r="Q29" s="17"/>
      <c r="R29" s="17"/>
      <c r="S29" s="17"/>
      <c r="T29" s="17"/>
    </row>
    <row r="30" spans="1:20" ht="16.5" customHeight="1" x14ac:dyDescent="0.25">
      <c r="A30" s="15"/>
      <c r="B30" s="79"/>
      <c r="C30" s="77"/>
      <c r="D30" s="77"/>
      <c r="E30" s="77"/>
      <c r="F30" s="77"/>
      <c r="G30" s="24"/>
      <c r="H30" s="24"/>
      <c r="I30" s="24"/>
      <c r="J30" s="24"/>
      <c r="K30" s="24"/>
      <c r="L30" s="24"/>
      <c r="M30" s="58"/>
      <c r="N30" s="17"/>
      <c r="O30" s="17"/>
      <c r="P30" s="17"/>
      <c r="Q30" s="17"/>
      <c r="R30" s="17"/>
      <c r="S30" s="17"/>
      <c r="T30" s="17"/>
    </row>
    <row r="31" spans="1:20" ht="16.5" customHeight="1" x14ac:dyDescent="0.25">
      <c r="A31" s="15"/>
      <c r="B31" s="11"/>
      <c r="C31" s="17"/>
      <c r="D31" s="18"/>
      <c r="E31" s="17"/>
      <c r="L31" s="58"/>
      <c r="M31" s="17"/>
      <c r="N31" s="17"/>
      <c r="O31" s="17"/>
      <c r="P31" s="17"/>
      <c r="Q31" s="17"/>
      <c r="R31" s="17"/>
      <c r="S31" s="17"/>
    </row>
    <row r="32" spans="1:20" ht="18" thickBot="1" x14ac:dyDescent="0.3">
      <c r="A32" s="15"/>
      <c r="B32" s="32"/>
      <c r="C32" s="26"/>
      <c r="D32" s="26"/>
      <c r="E32" s="104" t="s">
        <v>62</v>
      </c>
    </row>
    <row r="33" spans="1:16" ht="57" customHeight="1" x14ac:dyDescent="0.25">
      <c r="A33" s="15"/>
      <c r="B33" s="32"/>
      <c r="C33" s="26"/>
      <c r="D33" s="26"/>
      <c r="E33" s="207" t="s">
        <v>16</v>
      </c>
      <c r="F33" s="208"/>
      <c r="G33" s="209"/>
      <c r="H33" s="198" t="s">
        <v>12</v>
      </c>
      <c r="I33" s="199"/>
      <c r="J33" s="200" t="s">
        <v>8</v>
      </c>
      <c r="K33" s="201"/>
    </row>
    <row r="34" spans="1:16" ht="95.25" customHeight="1" x14ac:dyDescent="0.25">
      <c r="A34" s="15"/>
      <c r="B34" s="32"/>
      <c r="C34" s="26"/>
      <c r="D34" s="26"/>
      <c r="E34" s="43" t="s">
        <v>65</v>
      </c>
      <c r="F34" s="44" t="s">
        <v>14</v>
      </c>
      <c r="G34" s="45" t="s">
        <v>15</v>
      </c>
      <c r="H34" s="43" t="s">
        <v>67</v>
      </c>
      <c r="I34" s="45" t="s">
        <v>68</v>
      </c>
      <c r="J34" s="43" t="s">
        <v>74</v>
      </c>
      <c r="K34" s="45" t="s">
        <v>69</v>
      </c>
    </row>
    <row r="35" spans="1:16" ht="13.8" thickBot="1" x14ac:dyDescent="0.3">
      <c r="A35" s="15"/>
      <c r="B35" s="32"/>
      <c r="C35" s="26"/>
      <c r="D35" s="26"/>
      <c r="E35" s="59">
        <f>COUNTIF(H42:H61,"&gt;0")</f>
        <v>0</v>
      </c>
      <c r="F35" s="60">
        <f>+SUM(F42:F61)</f>
        <v>0</v>
      </c>
      <c r="G35" s="61">
        <f>+SUM(G42:G61)</f>
        <v>0</v>
      </c>
      <c r="H35" s="59">
        <f>COUNTIF(I42:I61,"Opfyldt")</f>
        <v>0</v>
      </c>
      <c r="I35" s="61">
        <f>COUNTIF(I42:I61,"Ikke opfyldt")</f>
        <v>0</v>
      </c>
      <c r="J35" s="59">
        <f>COUNTIF(J42:J61,"Ja")</f>
        <v>0</v>
      </c>
      <c r="K35" s="61">
        <f>COUNTIF(J42:J61,"Nej")</f>
        <v>0</v>
      </c>
    </row>
    <row r="36" spans="1:16" x14ac:dyDescent="0.25">
      <c r="A36" s="15"/>
      <c r="B36" s="32"/>
      <c r="C36" s="26"/>
      <c r="D36" s="26"/>
      <c r="E36" s="63"/>
      <c r="I36" s="96" t="str">
        <f>+IF(I35&gt;0,"NB. Minimumskravet er ikke opfyldt for mindst én institution/enhed, der hermed ikke er tilskudsberettiget.","")</f>
        <v/>
      </c>
    </row>
    <row r="37" spans="1:16" ht="18" thickBot="1" x14ac:dyDescent="0.3">
      <c r="A37" s="62" t="s">
        <v>95</v>
      </c>
      <c r="B37" s="32"/>
      <c r="C37" s="26"/>
      <c r="D37" s="11"/>
      <c r="E37" s="64"/>
      <c r="H37" s="33"/>
    </row>
    <row r="38" spans="1:16" ht="58.5" customHeight="1" thickBot="1" x14ac:dyDescent="0.3">
      <c r="A38" s="210" t="s">
        <v>44</v>
      </c>
      <c r="B38" s="211"/>
      <c r="C38" s="211"/>
      <c r="D38" s="211"/>
      <c r="E38" s="83"/>
      <c r="F38" s="202" t="s">
        <v>76</v>
      </c>
      <c r="G38" s="203"/>
      <c r="H38" s="202" t="s">
        <v>12</v>
      </c>
      <c r="I38" s="203"/>
      <c r="J38" s="205" t="s">
        <v>54</v>
      </c>
      <c r="K38" s="206"/>
    </row>
    <row r="39" spans="1:16" ht="108.75" customHeight="1" x14ac:dyDescent="0.25">
      <c r="A39" s="40" t="s">
        <v>0</v>
      </c>
      <c r="B39" s="48" t="s">
        <v>86</v>
      </c>
      <c r="C39" s="48" t="s">
        <v>87</v>
      </c>
      <c r="D39" s="42" t="s">
        <v>2</v>
      </c>
      <c r="E39" s="102" t="s">
        <v>88</v>
      </c>
      <c r="F39" s="55" t="s">
        <v>77</v>
      </c>
      <c r="G39" s="54" t="s">
        <v>66</v>
      </c>
      <c r="H39" s="55" t="s">
        <v>10</v>
      </c>
      <c r="I39" s="54" t="s">
        <v>11</v>
      </c>
      <c r="J39" s="53" t="s">
        <v>90</v>
      </c>
      <c r="K39" s="45" t="s">
        <v>75</v>
      </c>
      <c r="L39" s="37"/>
      <c r="M39" s="37"/>
      <c r="N39" s="37"/>
      <c r="O39" s="37"/>
      <c r="P39" s="37"/>
    </row>
    <row r="40" spans="1:16" s="81" customFormat="1" ht="39" customHeight="1" thickBot="1" x14ac:dyDescent="0.3">
      <c r="A40" s="118"/>
      <c r="B40" s="119" t="s">
        <v>63</v>
      </c>
      <c r="C40" s="119" t="s">
        <v>64</v>
      </c>
      <c r="D40" s="120" t="s">
        <v>39</v>
      </c>
      <c r="E40" s="121" t="s">
        <v>36</v>
      </c>
      <c r="F40" s="122" t="s">
        <v>37</v>
      </c>
      <c r="G40" s="121" t="s">
        <v>37</v>
      </c>
      <c r="H40" s="122" t="s">
        <v>43</v>
      </c>
      <c r="I40" s="121" t="s">
        <v>43</v>
      </c>
      <c r="J40" s="123" t="s">
        <v>47</v>
      </c>
      <c r="K40" s="121" t="s">
        <v>48</v>
      </c>
      <c r="L40" s="82"/>
      <c r="M40" s="82"/>
      <c r="N40" s="82"/>
      <c r="O40" s="82"/>
      <c r="P40" s="82"/>
    </row>
    <row r="41" spans="1:16" s="186" customFormat="1" ht="23.4" thickBot="1" x14ac:dyDescent="0.3">
      <c r="A41" s="176" t="s">
        <v>35</v>
      </c>
      <c r="B41" s="177" t="s">
        <v>85</v>
      </c>
      <c r="C41" s="177" t="s">
        <v>83</v>
      </c>
      <c r="D41" s="178" t="s">
        <v>9</v>
      </c>
      <c r="E41" s="179" t="s">
        <v>89</v>
      </c>
      <c r="F41" s="180">
        <v>20</v>
      </c>
      <c r="G41" s="181">
        <v>65</v>
      </c>
      <c r="H41" s="182">
        <f>+IF(F41&gt;0,F41/G41," ")</f>
        <v>0.30769230769230771</v>
      </c>
      <c r="I41" s="183" t="str">
        <f t="shared" ref="I41" si="0">+IF(F41&gt;0,IF(H41&gt;=0.25,"Opfyldt","Ikke opfyldt")," ")</f>
        <v>Opfyldt</v>
      </c>
      <c r="J41" s="184" t="s">
        <v>13</v>
      </c>
      <c r="K41" s="179" t="str">
        <f>+IF(J41="Ja","Udfyld ansøge om dispensation",IF(J41="Nej","OK"," "))</f>
        <v>Udfyld ansøge om dispensation</v>
      </c>
      <c r="L41" s="185"/>
      <c r="M41" s="185"/>
      <c r="N41" s="185"/>
      <c r="O41" s="185"/>
      <c r="P41" s="185"/>
    </row>
    <row r="42" spans="1:16" s="129" customFormat="1" ht="27" customHeight="1" x14ac:dyDescent="0.25">
      <c r="A42" s="136">
        <v>1</v>
      </c>
      <c r="B42" s="149"/>
      <c r="C42" s="149"/>
      <c r="D42" s="150"/>
      <c r="E42" s="151"/>
      <c r="F42" s="152"/>
      <c r="G42" s="153"/>
      <c r="H42" s="154" t="str">
        <f t="shared" ref="H42:H45" si="1">+IF(F42&gt;0,F42/G42," ")</f>
        <v xml:space="preserve"> </v>
      </c>
      <c r="I42" s="155" t="str">
        <f t="shared" ref="I42:I61" si="2">+IF(F42&gt;0,IF(H42&gt;=0.25,"Opfyldt","Ikke opfyldt")," ")</f>
        <v xml:space="preserve"> </v>
      </c>
      <c r="J42" s="156"/>
      <c r="K42" s="157" t="str">
        <f>+IF(J42="Ja","Udfyld ansøge om dispensation",IF(J42="Nej","OK"," "))</f>
        <v xml:space="preserve"> </v>
      </c>
      <c r="L42" s="158"/>
    </row>
    <row r="43" spans="1:16" s="129" customFormat="1" ht="27" customHeight="1" x14ac:dyDescent="0.25">
      <c r="A43" s="130">
        <v>2</v>
      </c>
      <c r="B43" s="131"/>
      <c r="C43" s="131"/>
      <c r="D43" s="150"/>
      <c r="E43" s="159"/>
      <c r="F43" s="160"/>
      <c r="G43" s="161"/>
      <c r="H43" s="162" t="str">
        <f t="shared" si="1"/>
        <v xml:space="preserve"> </v>
      </c>
      <c r="I43" s="163" t="str">
        <f t="shared" si="2"/>
        <v xml:space="preserve"> </v>
      </c>
      <c r="J43" s="164"/>
      <c r="K43" s="165" t="str">
        <f t="shared" ref="K43:K61" si="3">+IF(J43="Ja","Udfyld ansøge om dispensation",IF(J43="Nej","OK"," "))</f>
        <v xml:space="preserve"> </v>
      </c>
    </row>
    <row r="44" spans="1:16" s="129" customFormat="1" ht="27" customHeight="1" x14ac:dyDescent="0.25">
      <c r="A44" s="130">
        <v>3</v>
      </c>
      <c r="B44" s="131"/>
      <c r="C44" s="131"/>
      <c r="D44" s="150"/>
      <c r="E44" s="159"/>
      <c r="F44" s="160"/>
      <c r="G44" s="161"/>
      <c r="H44" s="162" t="str">
        <f t="shared" si="1"/>
        <v xml:space="preserve"> </v>
      </c>
      <c r="I44" s="163" t="str">
        <f t="shared" si="2"/>
        <v xml:space="preserve"> </v>
      </c>
      <c r="J44" s="164"/>
      <c r="K44" s="165" t="str">
        <f t="shared" si="3"/>
        <v xml:space="preserve"> </v>
      </c>
    </row>
    <row r="45" spans="1:16" s="129" customFormat="1" ht="27" customHeight="1" x14ac:dyDescent="0.25">
      <c r="A45" s="130">
        <v>4</v>
      </c>
      <c r="B45" s="131"/>
      <c r="C45" s="131"/>
      <c r="D45" s="150"/>
      <c r="E45" s="159"/>
      <c r="F45" s="160"/>
      <c r="G45" s="161"/>
      <c r="H45" s="162" t="str">
        <f t="shared" si="1"/>
        <v xml:space="preserve"> </v>
      </c>
      <c r="I45" s="163" t="str">
        <f t="shared" si="2"/>
        <v xml:space="preserve"> </v>
      </c>
      <c r="J45" s="164"/>
      <c r="K45" s="165" t="str">
        <f t="shared" si="3"/>
        <v xml:space="preserve"> </v>
      </c>
    </row>
    <row r="46" spans="1:16" s="129" customFormat="1" ht="27" customHeight="1" x14ac:dyDescent="0.25">
      <c r="A46" s="130">
        <v>5</v>
      </c>
      <c r="B46" s="131"/>
      <c r="C46" s="131"/>
      <c r="D46" s="150"/>
      <c r="E46" s="159"/>
      <c r="F46" s="160"/>
      <c r="G46" s="161"/>
      <c r="H46" s="162" t="str">
        <f>+IF(F46&gt;0,F46/G46," ")</f>
        <v xml:space="preserve"> </v>
      </c>
      <c r="I46" s="163" t="str">
        <f t="shared" si="2"/>
        <v xml:space="preserve"> </v>
      </c>
      <c r="J46" s="164"/>
      <c r="K46" s="165" t="str">
        <f t="shared" si="3"/>
        <v xml:space="preserve"> </v>
      </c>
    </row>
    <row r="47" spans="1:16" s="129" customFormat="1" ht="27" customHeight="1" x14ac:dyDescent="0.25">
      <c r="A47" s="130">
        <v>6</v>
      </c>
      <c r="B47" s="131"/>
      <c r="C47" s="131"/>
      <c r="D47" s="150"/>
      <c r="E47" s="159"/>
      <c r="F47" s="160"/>
      <c r="G47" s="161"/>
      <c r="H47" s="162" t="str">
        <f t="shared" ref="H47:H61" si="4">+IF(F47&gt;0,F47/G47," ")</f>
        <v xml:space="preserve"> </v>
      </c>
      <c r="I47" s="163" t="str">
        <f t="shared" si="2"/>
        <v xml:space="preserve"> </v>
      </c>
      <c r="J47" s="164"/>
      <c r="K47" s="165" t="str">
        <f t="shared" si="3"/>
        <v xml:space="preserve"> </v>
      </c>
    </row>
    <row r="48" spans="1:16" s="129" customFormat="1" ht="27" customHeight="1" x14ac:dyDescent="0.25">
      <c r="A48" s="130">
        <v>7</v>
      </c>
      <c r="B48" s="131"/>
      <c r="C48" s="131"/>
      <c r="D48" s="150"/>
      <c r="E48" s="159"/>
      <c r="F48" s="160"/>
      <c r="G48" s="161"/>
      <c r="H48" s="162" t="str">
        <f t="shared" si="4"/>
        <v xml:space="preserve"> </v>
      </c>
      <c r="I48" s="163" t="str">
        <f t="shared" si="2"/>
        <v xml:space="preserve"> </v>
      </c>
      <c r="J48" s="164"/>
      <c r="K48" s="165" t="str">
        <f t="shared" si="3"/>
        <v xml:space="preserve"> </v>
      </c>
    </row>
    <row r="49" spans="1:13" s="129" customFormat="1" ht="27" customHeight="1" x14ac:dyDescent="0.25">
      <c r="A49" s="130">
        <v>8</v>
      </c>
      <c r="B49" s="131"/>
      <c r="C49" s="131"/>
      <c r="D49" s="150"/>
      <c r="E49" s="166"/>
      <c r="F49" s="160"/>
      <c r="G49" s="161"/>
      <c r="H49" s="162" t="str">
        <f t="shared" si="4"/>
        <v xml:space="preserve"> </v>
      </c>
      <c r="I49" s="163" t="str">
        <f t="shared" si="2"/>
        <v xml:space="preserve"> </v>
      </c>
      <c r="J49" s="164"/>
      <c r="K49" s="165" t="str">
        <f t="shared" si="3"/>
        <v xml:space="preserve"> </v>
      </c>
    </row>
    <row r="50" spans="1:13" s="129" customFormat="1" ht="27" customHeight="1" x14ac:dyDescent="0.25">
      <c r="A50" s="130">
        <v>9</v>
      </c>
      <c r="B50" s="131"/>
      <c r="C50" s="131"/>
      <c r="D50" s="150"/>
      <c r="E50" s="166"/>
      <c r="F50" s="160"/>
      <c r="G50" s="161"/>
      <c r="H50" s="162" t="str">
        <f t="shared" si="4"/>
        <v xml:space="preserve"> </v>
      </c>
      <c r="I50" s="163" t="str">
        <f t="shared" si="2"/>
        <v xml:space="preserve"> </v>
      </c>
      <c r="J50" s="164"/>
      <c r="K50" s="165" t="str">
        <f t="shared" si="3"/>
        <v xml:space="preserve"> </v>
      </c>
    </row>
    <row r="51" spans="1:13" s="129" customFormat="1" ht="27" customHeight="1" x14ac:dyDescent="0.25">
      <c r="A51" s="130">
        <v>10</v>
      </c>
      <c r="B51" s="131"/>
      <c r="C51" s="131"/>
      <c r="D51" s="150"/>
      <c r="E51" s="166"/>
      <c r="F51" s="160"/>
      <c r="G51" s="161"/>
      <c r="H51" s="162" t="str">
        <f t="shared" si="4"/>
        <v xml:space="preserve"> </v>
      </c>
      <c r="I51" s="163" t="str">
        <f t="shared" si="2"/>
        <v xml:space="preserve"> </v>
      </c>
      <c r="J51" s="164"/>
      <c r="K51" s="165" t="str">
        <f t="shared" si="3"/>
        <v xml:space="preserve"> </v>
      </c>
    </row>
    <row r="52" spans="1:13" s="129" customFormat="1" ht="27" customHeight="1" x14ac:dyDescent="0.25">
      <c r="A52" s="130">
        <v>11</v>
      </c>
      <c r="B52" s="131"/>
      <c r="C52" s="131"/>
      <c r="D52" s="150"/>
      <c r="E52" s="166"/>
      <c r="F52" s="160"/>
      <c r="G52" s="161"/>
      <c r="H52" s="162" t="str">
        <f t="shared" si="4"/>
        <v xml:space="preserve"> </v>
      </c>
      <c r="I52" s="163" t="str">
        <f t="shared" si="2"/>
        <v xml:space="preserve"> </v>
      </c>
      <c r="J52" s="164"/>
      <c r="K52" s="165" t="str">
        <f t="shared" si="3"/>
        <v xml:space="preserve"> </v>
      </c>
    </row>
    <row r="53" spans="1:13" s="129" customFormat="1" ht="27" customHeight="1" x14ac:dyDescent="0.25">
      <c r="A53" s="130">
        <v>12</v>
      </c>
      <c r="B53" s="131"/>
      <c r="C53" s="131"/>
      <c r="D53" s="150"/>
      <c r="E53" s="166"/>
      <c r="F53" s="160"/>
      <c r="G53" s="161"/>
      <c r="H53" s="162" t="str">
        <f t="shared" si="4"/>
        <v xml:space="preserve"> </v>
      </c>
      <c r="I53" s="163" t="str">
        <f t="shared" si="2"/>
        <v xml:space="preserve"> </v>
      </c>
      <c r="J53" s="164"/>
      <c r="K53" s="165" t="str">
        <f t="shared" si="3"/>
        <v xml:space="preserve"> </v>
      </c>
    </row>
    <row r="54" spans="1:13" s="129" customFormat="1" ht="27" customHeight="1" x14ac:dyDescent="0.25">
      <c r="A54" s="130">
        <v>13</v>
      </c>
      <c r="B54" s="131"/>
      <c r="C54" s="131"/>
      <c r="D54" s="150"/>
      <c r="E54" s="166"/>
      <c r="F54" s="160"/>
      <c r="G54" s="161"/>
      <c r="H54" s="162" t="str">
        <f t="shared" si="4"/>
        <v xml:space="preserve"> </v>
      </c>
      <c r="I54" s="163" t="str">
        <f t="shared" si="2"/>
        <v xml:space="preserve"> </v>
      </c>
      <c r="J54" s="164"/>
      <c r="K54" s="165" t="str">
        <f t="shared" si="3"/>
        <v xml:space="preserve"> </v>
      </c>
    </row>
    <row r="55" spans="1:13" s="129" customFormat="1" ht="27" customHeight="1" x14ac:dyDescent="0.25">
      <c r="A55" s="130">
        <v>14</v>
      </c>
      <c r="B55" s="131"/>
      <c r="C55" s="131"/>
      <c r="D55" s="150"/>
      <c r="E55" s="166"/>
      <c r="F55" s="160"/>
      <c r="G55" s="161"/>
      <c r="H55" s="162" t="str">
        <f t="shared" si="4"/>
        <v xml:space="preserve"> </v>
      </c>
      <c r="I55" s="163" t="str">
        <f t="shared" si="2"/>
        <v xml:space="preserve"> </v>
      </c>
      <c r="J55" s="164"/>
      <c r="K55" s="165" t="str">
        <f t="shared" si="3"/>
        <v xml:space="preserve"> </v>
      </c>
    </row>
    <row r="56" spans="1:13" s="129" customFormat="1" ht="27" customHeight="1" x14ac:dyDescent="0.25">
      <c r="A56" s="130">
        <v>15</v>
      </c>
      <c r="B56" s="131"/>
      <c r="C56" s="131"/>
      <c r="D56" s="150"/>
      <c r="E56" s="166"/>
      <c r="F56" s="160"/>
      <c r="G56" s="161"/>
      <c r="H56" s="162" t="str">
        <f t="shared" si="4"/>
        <v xml:space="preserve"> </v>
      </c>
      <c r="I56" s="163" t="str">
        <f t="shared" si="2"/>
        <v xml:space="preserve"> </v>
      </c>
      <c r="J56" s="164"/>
      <c r="K56" s="165" t="str">
        <f t="shared" si="3"/>
        <v xml:space="preserve"> </v>
      </c>
    </row>
    <row r="57" spans="1:13" s="129" customFormat="1" ht="27" customHeight="1" x14ac:dyDescent="0.25">
      <c r="A57" s="130">
        <v>16</v>
      </c>
      <c r="B57" s="131"/>
      <c r="C57" s="131"/>
      <c r="D57" s="150"/>
      <c r="E57" s="166"/>
      <c r="F57" s="160"/>
      <c r="G57" s="161"/>
      <c r="H57" s="162" t="str">
        <f t="shared" si="4"/>
        <v xml:space="preserve"> </v>
      </c>
      <c r="I57" s="163" t="str">
        <f t="shared" si="2"/>
        <v xml:space="preserve"> </v>
      </c>
      <c r="J57" s="164"/>
      <c r="K57" s="165" t="str">
        <f t="shared" si="3"/>
        <v xml:space="preserve"> </v>
      </c>
    </row>
    <row r="58" spans="1:13" s="129" customFormat="1" ht="27" customHeight="1" x14ac:dyDescent="0.25">
      <c r="A58" s="130">
        <v>17</v>
      </c>
      <c r="B58" s="131"/>
      <c r="C58" s="131"/>
      <c r="D58" s="150"/>
      <c r="E58" s="166"/>
      <c r="F58" s="160"/>
      <c r="G58" s="161"/>
      <c r="H58" s="162" t="str">
        <f t="shared" si="4"/>
        <v xml:space="preserve"> </v>
      </c>
      <c r="I58" s="163" t="str">
        <f t="shared" si="2"/>
        <v xml:space="preserve"> </v>
      </c>
      <c r="J58" s="164"/>
      <c r="K58" s="165" t="str">
        <f t="shared" si="3"/>
        <v xml:space="preserve"> </v>
      </c>
    </row>
    <row r="59" spans="1:13" s="129" customFormat="1" ht="27" customHeight="1" x14ac:dyDescent="0.25">
      <c r="A59" s="130">
        <v>18</v>
      </c>
      <c r="B59" s="131"/>
      <c r="C59" s="131"/>
      <c r="D59" s="150"/>
      <c r="E59" s="166"/>
      <c r="F59" s="160"/>
      <c r="G59" s="161"/>
      <c r="H59" s="162" t="str">
        <f t="shared" si="4"/>
        <v xml:space="preserve"> </v>
      </c>
      <c r="I59" s="163" t="str">
        <f t="shared" si="2"/>
        <v xml:space="preserve"> </v>
      </c>
      <c r="J59" s="164"/>
      <c r="K59" s="165" t="str">
        <f t="shared" si="3"/>
        <v xml:space="preserve"> </v>
      </c>
    </row>
    <row r="60" spans="1:13" s="129" customFormat="1" ht="27" customHeight="1" x14ac:dyDescent="0.25">
      <c r="A60" s="130">
        <v>19</v>
      </c>
      <c r="B60" s="131"/>
      <c r="C60" s="131"/>
      <c r="D60" s="150"/>
      <c r="E60" s="166"/>
      <c r="F60" s="160"/>
      <c r="G60" s="161"/>
      <c r="H60" s="162" t="str">
        <f t="shared" si="4"/>
        <v xml:space="preserve"> </v>
      </c>
      <c r="I60" s="163" t="str">
        <f t="shared" si="2"/>
        <v xml:space="preserve"> </v>
      </c>
      <c r="J60" s="164"/>
      <c r="K60" s="165" t="str">
        <f t="shared" si="3"/>
        <v xml:space="preserve"> </v>
      </c>
    </row>
    <row r="61" spans="1:13" s="129" customFormat="1" ht="27" customHeight="1" thickBot="1" x14ac:dyDescent="0.3">
      <c r="A61" s="132">
        <v>20</v>
      </c>
      <c r="B61" s="133"/>
      <c r="C61" s="133"/>
      <c r="D61" s="134"/>
      <c r="E61" s="167"/>
      <c r="F61" s="168"/>
      <c r="G61" s="169"/>
      <c r="H61" s="170" t="str">
        <f t="shared" si="4"/>
        <v xml:space="preserve"> </v>
      </c>
      <c r="I61" s="171" t="str">
        <f t="shared" si="2"/>
        <v xml:space="preserve"> </v>
      </c>
      <c r="J61" s="172"/>
      <c r="K61" s="173" t="str">
        <f t="shared" si="3"/>
        <v xml:space="preserve"> </v>
      </c>
    </row>
    <row r="62" spans="1:13" x14ac:dyDescent="0.25">
      <c r="A62" s="15"/>
      <c r="B62" s="11"/>
      <c r="C62" s="11"/>
      <c r="D62" s="11"/>
      <c r="E62" s="11"/>
      <c r="F62" s="11"/>
    </row>
    <row r="63" spans="1:13" ht="11.25" customHeight="1" x14ac:dyDescent="0.25">
      <c r="A63" s="22"/>
      <c r="B63" s="22"/>
      <c r="C63" s="22"/>
      <c r="D63" s="22"/>
      <c r="E63" s="22"/>
      <c r="F63" s="22"/>
      <c r="G63" s="22"/>
      <c r="H63" s="22"/>
      <c r="I63" s="22"/>
      <c r="J63" s="22"/>
      <c r="K63" s="22"/>
      <c r="L63" s="22"/>
      <c r="M63" s="21"/>
    </row>
    <row r="64" spans="1:13" ht="18" x14ac:dyDescent="0.25">
      <c r="A64" s="78" t="s">
        <v>18</v>
      </c>
      <c r="B64" s="21"/>
      <c r="C64" s="21"/>
      <c r="D64" s="21"/>
      <c r="E64" s="21"/>
      <c r="F64" s="21"/>
      <c r="G64" s="21"/>
      <c r="H64" s="21"/>
      <c r="I64" s="21"/>
      <c r="J64" s="21"/>
      <c r="K64" s="21"/>
      <c r="L64" s="21"/>
      <c r="M64" s="21"/>
    </row>
    <row r="65" spans="1:13" ht="15.6" x14ac:dyDescent="0.25">
      <c r="A65" s="6"/>
      <c r="B65" s="124" t="s">
        <v>55</v>
      </c>
      <c r="C65" s="21"/>
      <c r="D65" s="21"/>
      <c r="E65" s="21"/>
      <c r="F65" s="21"/>
      <c r="G65" s="21"/>
      <c r="H65" s="21"/>
      <c r="I65" s="21"/>
      <c r="J65" s="21"/>
      <c r="K65" s="21"/>
      <c r="L65" s="21"/>
      <c r="M65" s="21"/>
    </row>
    <row r="66" spans="1:13" ht="13.2" x14ac:dyDescent="0.25">
      <c r="A66" s="4"/>
      <c r="B66" s="4"/>
      <c r="C66" s="4"/>
      <c r="D66" s="4"/>
      <c r="E66" s="4"/>
      <c r="F66" s="4"/>
      <c r="G66" s="4"/>
      <c r="H66" s="4"/>
      <c r="I66" s="4"/>
      <c r="J66" s="4"/>
      <c r="K66" s="4"/>
      <c r="L66" s="4"/>
    </row>
    <row r="67" spans="1:13" ht="13.2" x14ac:dyDescent="0.25">
      <c r="A67" s="30" t="s">
        <v>30</v>
      </c>
      <c r="B67" s="4"/>
      <c r="C67" s="4"/>
      <c r="D67" s="4"/>
      <c r="E67" s="4"/>
      <c r="F67" s="4"/>
      <c r="G67" s="4"/>
      <c r="H67" s="4"/>
      <c r="I67" s="4"/>
      <c r="J67" s="4"/>
      <c r="K67" s="4"/>
      <c r="L67" s="4"/>
    </row>
    <row r="68" spans="1:13" ht="13.2" x14ac:dyDescent="0.25">
      <c r="A68" s="204"/>
      <c r="B68" s="204"/>
      <c r="C68" s="204"/>
      <c r="D68" s="204"/>
      <c r="E68" s="204"/>
      <c r="F68" s="204"/>
      <c r="G68" s="23"/>
      <c r="H68" s="23"/>
      <c r="I68" s="23"/>
      <c r="J68" s="23"/>
      <c r="K68" s="23"/>
      <c r="L68" s="23"/>
    </row>
    <row r="69" spans="1:13" ht="13.2" x14ac:dyDescent="0.25">
      <c r="A69" s="204"/>
      <c r="B69" s="204"/>
      <c r="C69" s="204"/>
      <c r="D69" s="204"/>
      <c r="E69" s="204"/>
      <c r="F69" s="204"/>
      <c r="G69" s="23"/>
      <c r="H69" s="23"/>
      <c r="I69" s="23"/>
      <c r="J69" s="23"/>
      <c r="K69" s="23"/>
      <c r="L69" s="23"/>
    </row>
    <row r="70" spans="1:13" ht="13.2" x14ac:dyDescent="0.25">
      <c r="A70" s="204"/>
      <c r="B70" s="204"/>
      <c r="C70" s="204"/>
      <c r="D70" s="204"/>
      <c r="E70" s="204"/>
      <c r="F70" s="204"/>
      <c r="G70" s="23"/>
      <c r="H70" s="23"/>
      <c r="I70" s="23"/>
      <c r="J70" s="23"/>
      <c r="K70" s="23"/>
      <c r="L70" s="23"/>
    </row>
    <row r="71" spans="1:13" ht="13.2" x14ac:dyDescent="0.25">
      <c r="A71" s="204"/>
      <c r="B71" s="204"/>
      <c r="C71" s="204"/>
      <c r="D71" s="204"/>
      <c r="E71" s="204"/>
      <c r="F71" s="204"/>
      <c r="G71" s="23"/>
      <c r="H71" s="23"/>
      <c r="I71" s="23"/>
      <c r="J71" s="23"/>
      <c r="K71" s="23"/>
      <c r="L71" s="23"/>
    </row>
    <row r="72" spans="1:13" ht="13.2" x14ac:dyDescent="0.25">
      <c r="A72" s="204"/>
      <c r="B72" s="204"/>
      <c r="C72" s="204"/>
      <c r="D72" s="204"/>
      <c r="E72" s="204"/>
      <c r="F72" s="204"/>
      <c r="G72" s="23"/>
      <c r="H72" s="23"/>
      <c r="I72" s="23"/>
      <c r="J72" s="23"/>
      <c r="K72" s="23"/>
      <c r="L72" s="23"/>
    </row>
    <row r="73" spans="1:13" ht="13.2" x14ac:dyDescent="0.25">
      <c r="A73" s="23"/>
      <c r="B73" s="23"/>
      <c r="C73" s="23"/>
      <c r="D73" s="23"/>
      <c r="E73" s="23"/>
      <c r="F73" s="23"/>
      <c r="G73" s="23"/>
      <c r="H73" s="23"/>
    </row>
    <row r="74" spans="1:13" ht="13.2" x14ac:dyDescent="0.25">
      <c r="A74" s="97" t="s">
        <v>56</v>
      </c>
      <c r="B74" s="23"/>
      <c r="C74" s="23"/>
      <c r="D74" s="23"/>
      <c r="E74" s="23"/>
      <c r="F74" s="23"/>
    </row>
    <row r="75" spans="1:13" s="24" customFormat="1" ht="24.9" customHeight="1" x14ac:dyDescent="0.25">
      <c r="A75" s="128" t="s">
        <v>5</v>
      </c>
      <c r="B75" s="197"/>
      <c r="C75" s="197"/>
      <c r="D75" s="197"/>
      <c r="E75" s="197"/>
      <c r="F75" s="197"/>
    </row>
    <row r="76" spans="1:13" s="24" customFormat="1" ht="24.9" customHeight="1" x14ac:dyDescent="0.25">
      <c r="A76" s="128" t="s">
        <v>6</v>
      </c>
      <c r="B76" s="197"/>
      <c r="C76" s="197"/>
      <c r="D76" s="197"/>
      <c r="E76" s="197"/>
      <c r="F76" s="197"/>
    </row>
    <row r="77" spans="1:13" s="24" customFormat="1" ht="24.9" customHeight="1" x14ac:dyDescent="0.25">
      <c r="A77" s="128" t="s">
        <v>7</v>
      </c>
      <c r="B77" s="197"/>
      <c r="C77" s="197"/>
      <c r="D77" s="197"/>
      <c r="E77" s="197"/>
      <c r="F77" s="197"/>
    </row>
    <row r="78" spans="1:13" x14ac:dyDescent="0.2">
      <c r="A78" s="98"/>
      <c r="B78" s="98"/>
      <c r="C78" s="98"/>
      <c r="D78" s="99"/>
      <c r="E78" s="98"/>
      <c r="F78" s="98"/>
    </row>
    <row r="79" spans="1:13" x14ac:dyDescent="0.2">
      <c r="A79" s="98"/>
      <c r="B79" s="98"/>
      <c r="C79" s="98"/>
      <c r="D79" s="99"/>
      <c r="E79" s="98"/>
      <c r="F79" s="98"/>
      <c r="G79" s="1"/>
      <c r="H79" s="1"/>
      <c r="I79" s="2"/>
      <c r="M79" s="13"/>
    </row>
    <row r="80" spans="1:13" ht="13.2" x14ac:dyDescent="0.25">
      <c r="A80" s="98"/>
      <c r="B80" s="52"/>
      <c r="C80" s="52"/>
      <c r="D80" s="52"/>
      <c r="E80" s="52"/>
      <c r="F80" s="52"/>
      <c r="G80" s="1"/>
      <c r="H80" s="1"/>
      <c r="I80" s="2"/>
      <c r="M80" s="13"/>
    </row>
    <row r="81" spans="1:13" ht="13.2" x14ac:dyDescent="0.25">
      <c r="A81" s="98"/>
      <c r="B81" s="101" t="s">
        <v>4</v>
      </c>
      <c r="C81" s="101"/>
      <c r="D81" s="101"/>
      <c r="E81" s="101"/>
      <c r="F81" s="100"/>
      <c r="G81" s="1"/>
      <c r="H81" s="1"/>
      <c r="I81" s="2"/>
      <c r="M81" s="13"/>
    </row>
    <row r="82" spans="1:13" x14ac:dyDescent="0.25">
      <c r="A82" s="11"/>
      <c r="B82" s="11"/>
      <c r="C82" s="11"/>
      <c r="D82" s="14"/>
      <c r="E82" s="11"/>
      <c r="F82" s="11"/>
      <c r="M82" s="13"/>
    </row>
    <row r="83" spans="1:13" x14ac:dyDescent="0.25">
      <c r="A83" s="11"/>
      <c r="B83" s="11"/>
      <c r="C83" s="11"/>
      <c r="D83" s="14"/>
      <c r="E83" s="11"/>
      <c r="F83" s="11"/>
      <c r="M83" s="13"/>
    </row>
    <row r="84" spans="1:13" ht="10.8" thickBot="1" x14ac:dyDescent="0.3"/>
    <row r="85" spans="1:13" ht="17.100000000000001" customHeight="1" x14ac:dyDescent="0.25">
      <c r="A85" s="112" t="s">
        <v>28</v>
      </c>
      <c r="B85" s="46"/>
      <c r="C85" s="85"/>
      <c r="D85" s="86"/>
      <c r="E85" s="87"/>
      <c r="F85" s="86"/>
      <c r="G85" s="86"/>
      <c r="H85" s="88"/>
    </row>
    <row r="86" spans="1:13" ht="17.100000000000001" customHeight="1" x14ac:dyDescent="0.25">
      <c r="A86" s="113"/>
      <c r="B86" s="41" t="s">
        <v>49</v>
      </c>
      <c r="C86" s="89"/>
      <c r="D86" s="11"/>
      <c r="E86" s="14"/>
      <c r="F86" s="11"/>
      <c r="G86" s="11"/>
      <c r="H86" s="90"/>
    </row>
    <row r="87" spans="1:13" ht="17.100000000000001" customHeight="1" x14ac:dyDescent="0.25">
      <c r="A87" s="113"/>
      <c r="B87" s="41"/>
      <c r="C87" s="89"/>
      <c r="D87" s="11"/>
      <c r="E87" s="14"/>
      <c r="F87" s="11"/>
      <c r="G87" s="11"/>
      <c r="H87" s="90"/>
    </row>
    <row r="88" spans="1:13" ht="17.100000000000001" customHeight="1" x14ac:dyDescent="0.25">
      <c r="A88" s="113"/>
      <c r="B88" s="41" t="s">
        <v>27</v>
      </c>
      <c r="C88" s="89"/>
      <c r="D88" s="11"/>
      <c r="E88" s="14"/>
      <c r="F88" s="11"/>
      <c r="G88" s="11"/>
      <c r="H88" s="90"/>
    </row>
    <row r="89" spans="1:13" ht="17.100000000000001" customHeight="1" x14ac:dyDescent="0.25">
      <c r="A89" s="113"/>
      <c r="B89" s="114" t="s">
        <v>78</v>
      </c>
      <c r="C89" s="89"/>
      <c r="D89" s="11"/>
      <c r="E89" s="14"/>
      <c r="F89" s="11"/>
      <c r="G89" s="11"/>
      <c r="H89" s="90"/>
    </row>
    <row r="90" spans="1:13" ht="17.100000000000001" customHeight="1" x14ac:dyDescent="0.25">
      <c r="A90" s="113"/>
      <c r="B90" s="114" t="s">
        <v>79</v>
      </c>
      <c r="C90" s="89"/>
      <c r="D90" s="11"/>
      <c r="E90" s="14"/>
      <c r="F90" s="11"/>
      <c r="G90" s="11"/>
      <c r="H90" s="90"/>
    </row>
    <row r="91" spans="1:13" ht="17.100000000000001" customHeight="1" x14ac:dyDescent="0.25">
      <c r="A91" s="113"/>
      <c r="B91" s="114" t="s">
        <v>80</v>
      </c>
      <c r="C91" s="89"/>
      <c r="D91" s="11"/>
      <c r="E91" s="14"/>
      <c r="F91" s="11"/>
      <c r="G91" s="11"/>
      <c r="H91" s="90"/>
    </row>
    <row r="92" spans="1:13" ht="17.100000000000001" customHeight="1" x14ac:dyDescent="0.25">
      <c r="A92" s="113"/>
      <c r="B92" s="115" t="s">
        <v>81</v>
      </c>
      <c r="C92" s="89"/>
      <c r="D92" s="11"/>
      <c r="E92" s="14"/>
      <c r="F92" s="11"/>
      <c r="G92" s="11"/>
      <c r="H92" s="90"/>
    </row>
    <row r="93" spans="1:13" ht="17.100000000000001" customHeight="1" x14ac:dyDescent="0.25">
      <c r="A93" s="113"/>
      <c r="B93" s="115"/>
      <c r="C93" s="89"/>
      <c r="D93" s="11"/>
      <c r="E93" s="14"/>
      <c r="F93" s="11"/>
      <c r="G93" s="11"/>
      <c r="H93" s="90"/>
    </row>
    <row r="94" spans="1:13" ht="17.100000000000001" customHeight="1" thickBot="1" x14ac:dyDescent="0.3">
      <c r="A94" s="116"/>
      <c r="B94" s="117" t="s">
        <v>102</v>
      </c>
      <c r="C94" s="91"/>
      <c r="D94" s="92"/>
      <c r="E94" s="93"/>
      <c r="F94" s="92"/>
      <c r="G94" s="92"/>
      <c r="H94" s="94"/>
    </row>
    <row r="95" spans="1:13" ht="13.2" x14ac:dyDescent="0.25">
      <c r="A95" s="15"/>
      <c r="B95" s="41"/>
      <c r="C95" s="11"/>
      <c r="D95" s="11"/>
      <c r="E95" s="14"/>
      <c r="F95" s="11"/>
      <c r="G95" s="11"/>
      <c r="H95" s="11"/>
    </row>
    <row r="96" spans="1:13" ht="13.2" x14ac:dyDescent="0.25">
      <c r="B96" s="24"/>
    </row>
    <row r="65415" spans="5:8" x14ac:dyDescent="0.25">
      <c r="E65415" s="27"/>
      <c r="F65415" s="28"/>
      <c r="G65415" s="29"/>
      <c r="H65415" s="19"/>
    </row>
  </sheetData>
  <sheetProtection algorithmName="SHA-512" hashValue="diKKUELlG42/K3EXF6xWoIR0VSKLKT9ZnI+DzO/mmyy11YQ/YuPXKvm7nMFZLeRaPHybvNze7KClHvNmHGqYVQ==" saltValue="l2RwTtUdOhVAmmLwgzvJmw==" spinCount="100000" sheet="1" formatCells="0" formatRows="0"/>
  <mergeCells count="19">
    <mergeCell ref="D11:G11"/>
    <mergeCell ref="D12:G12"/>
    <mergeCell ref="D13:G13"/>
    <mergeCell ref="A3:K3"/>
    <mergeCell ref="A1:K1"/>
    <mergeCell ref="B77:F77"/>
    <mergeCell ref="H33:I33"/>
    <mergeCell ref="J33:K33"/>
    <mergeCell ref="F38:G38"/>
    <mergeCell ref="A68:F72"/>
    <mergeCell ref="H38:I38"/>
    <mergeCell ref="J38:K38"/>
    <mergeCell ref="E33:G33"/>
    <mergeCell ref="A38:D38"/>
    <mergeCell ref="D14:G14"/>
    <mergeCell ref="D8:G8"/>
    <mergeCell ref="D9:G9"/>
    <mergeCell ref="B75:F75"/>
    <mergeCell ref="B76:F76"/>
  </mergeCells>
  <conditionalFormatting sqref="I35">
    <cfRule type="cellIs" dxfId="2" priority="3" operator="greaterThan">
      <formula>0</formula>
    </cfRule>
  </conditionalFormatting>
  <conditionalFormatting sqref="I42:I61">
    <cfRule type="containsText" dxfId="1" priority="2" operator="containsText" text="Ikke opfyldt">
      <formula>NOT(ISERROR(SEARCH("Ikke opfyldt",I42)))</formula>
    </cfRule>
  </conditionalFormatting>
  <conditionalFormatting sqref="I41">
    <cfRule type="containsText" dxfId="0" priority="1" operator="containsText" text="Ikke opfyldt">
      <formula>NOT(ISERROR(SEARCH("Ikke opfyldt",I41)))</formula>
    </cfRule>
  </conditionalFormatting>
  <dataValidations count="2">
    <dataValidation type="list" allowBlank="1" showInputMessage="1" showErrorMessage="1" sqref="J41:J61">
      <formula1>"',Ja,Nej"</formula1>
    </dataValidation>
    <dataValidation type="list" allowBlank="1" showInputMessage="1" showErrorMessage="1" sqref="D42:D61">
      <formula1>$I$16:$I$21</formula1>
    </dataValidation>
  </dataValidations>
  <pageMargins left="0.23622047244094491" right="0.23622047244094491" top="0.35433070866141736" bottom="0.35433070866141736" header="0.31496062992125984" footer="0.31496062992125984"/>
  <pageSetup paperSize="9" scale="55" fitToHeight="0" orientation="landscape" r:id="rId1"/>
  <headerFooter alignWithMargins="0">
    <oddFooter>Side &amp;P af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W65371"/>
  <sheetViews>
    <sheetView zoomScale="90" zoomScaleNormal="90" workbookViewId="0">
      <selection sqref="A1:F1"/>
    </sheetView>
  </sheetViews>
  <sheetFormatPr defaultColWidth="9.109375" defaultRowHeight="10.199999999999999" x14ac:dyDescent="0.25"/>
  <cols>
    <col min="1" max="1" width="5.33203125" style="20" customWidth="1"/>
    <col min="2" max="2" width="29.6640625" style="6" customWidth="1"/>
    <col min="3" max="3" width="35.44140625" style="6" customWidth="1"/>
    <col min="4" max="4" width="19.88671875" style="13" customWidth="1"/>
    <col min="5" max="5" width="36.44140625" style="6" customWidth="1"/>
    <col min="6" max="6" width="97.33203125" style="6" customWidth="1"/>
    <col min="7" max="13" width="15.109375" style="6" customWidth="1"/>
    <col min="14" max="15" width="17.5546875" style="6" customWidth="1"/>
    <col min="16" max="16" width="17.5546875" style="13" customWidth="1"/>
    <col min="17" max="17" width="10.6640625" style="6" customWidth="1"/>
    <col min="18" max="16384" width="9.109375" style="6"/>
  </cols>
  <sheetData>
    <row r="1" spans="1:23" ht="26.25" customHeight="1" x14ac:dyDescent="0.25">
      <c r="A1" s="196" t="s">
        <v>29</v>
      </c>
      <c r="B1" s="196"/>
      <c r="C1" s="196"/>
      <c r="D1" s="196"/>
      <c r="E1" s="196"/>
      <c r="F1" s="196"/>
      <c r="G1" s="49"/>
      <c r="H1" s="49"/>
      <c r="I1" s="49"/>
      <c r="J1" s="8"/>
      <c r="K1" s="8"/>
      <c r="P1" s="6"/>
    </row>
    <row r="2" spans="1:23" ht="14.4" x14ac:dyDescent="0.3">
      <c r="A2" s="6"/>
      <c r="B2" s="50"/>
      <c r="C2" s="50"/>
      <c r="D2" s="50"/>
      <c r="E2" s="50"/>
      <c r="F2" s="35"/>
      <c r="G2" s="57"/>
      <c r="H2" s="35"/>
      <c r="I2" s="8"/>
      <c r="J2" s="57"/>
      <c r="K2" s="8"/>
      <c r="P2" s="6"/>
    </row>
    <row r="3" spans="1:23" ht="59.25" customHeight="1" x14ac:dyDescent="0.5">
      <c r="A3" s="222" t="s">
        <v>59</v>
      </c>
      <c r="B3" s="194"/>
      <c r="C3" s="194"/>
      <c r="D3" s="194"/>
      <c r="E3" s="194"/>
      <c r="F3" s="194"/>
      <c r="G3" s="8"/>
      <c r="P3" s="6"/>
    </row>
    <row r="4" spans="1:23" ht="13.2" x14ac:dyDescent="0.25">
      <c r="A4" s="7"/>
      <c r="B4" s="8"/>
      <c r="C4" s="8"/>
      <c r="D4" s="8"/>
      <c r="E4" s="8"/>
      <c r="F4" s="8"/>
      <c r="G4" s="8"/>
      <c r="H4" s="8"/>
      <c r="I4" s="39"/>
      <c r="J4" s="8"/>
      <c r="K4" s="8"/>
      <c r="L4" s="8"/>
      <c r="M4" s="8"/>
      <c r="N4" s="8"/>
      <c r="O4" s="8"/>
      <c r="P4" s="58"/>
      <c r="Q4" s="8"/>
      <c r="R4" s="8"/>
    </row>
    <row r="5" spans="1:23" ht="13.2" x14ac:dyDescent="0.25">
      <c r="A5" s="9" t="s">
        <v>1</v>
      </c>
      <c r="B5" s="10"/>
      <c r="C5" s="11"/>
      <c r="D5" s="7"/>
      <c r="F5" s="12"/>
      <c r="G5" s="12"/>
      <c r="H5" s="12"/>
      <c r="I5" s="12"/>
      <c r="J5" s="12"/>
      <c r="K5" s="12"/>
      <c r="L5" s="12"/>
      <c r="M5" s="12"/>
      <c r="N5" s="12"/>
      <c r="O5" s="12"/>
      <c r="Q5" s="11"/>
    </row>
    <row r="6" spans="1:23" x14ac:dyDescent="0.25">
      <c r="A6" s="15"/>
      <c r="B6" s="11"/>
      <c r="C6" s="11"/>
      <c r="E6" s="11"/>
      <c r="F6" s="12"/>
      <c r="G6" s="12"/>
      <c r="H6" s="12"/>
      <c r="I6" s="12"/>
      <c r="J6" s="12"/>
      <c r="K6" s="12"/>
      <c r="L6" s="12"/>
      <c r="M6" s="12"/>
      <c r="N6" s="12"/>
      <c r="O6" s="12"/>
      <c r="Q6" s="16"/>
    </row>
    <row r="7" spans="1:23" ht="18" thickBot="1" x14ac:dyDescent="0.3">
      <c r="A7" s="15"/>
      <c r="B7" s="65" t="s">
        <v>61</v>
      </c>
      <c r="C7" s="11"/>
      <c r="E7" s="11"/>
      <c r="F7" s="12"/>
      <c r="G7" s="12"/>
      <c r="H7" s="12"/>
      <c r="I7" s="12"/>
      <c r="J7" s="12"/>
      <c r="K7" s="12"/>
      <c r="L7" s="12"/>
      <c r="M7" s="12"/>
      <c r="N7" s="12"/>
      <c r="O7" s="12"/>
      <c r="Q7" s="16"/>
    </row>
    <row r="8" spans="1:23" ht="17.100000000000001" customHeight="1" x14ac:dyDescent="0.25">
      <c r="A8" s="15"/>
      <c r="B8" s="70" t="s">
        <v>25</v>
      </c>
      <c r="C8" s="71"/>
      <c r="D8" s="223" t="str">
        <f>+IF(Ansøgningsskema!D8="","",Ansøgningsskema!D8)</f>
        <v/>
      </c>
      <c r="E8" s="224"/>
      <c r="F8" s="105" t="s">
        <v>46</v>
      </c>
      <c r="G8" s="12"/>
      <c r="M8" s="17"/>
      <c r="N8" s="17"/>
      <c r="O8" s="17"/>
      <c r="P8" s="17"/>
      <c r="Q8" s="17"/>
      <c r="R8" s="17"/>
      <c r="S8" s="17"/>
      <c r="T8" s="17"/>
    </row>
    <row r="9" spans="1:23" ht="17.100000000000001" customHeight="1" x14ac:dyDescent="0.25">
      <c r="A9" s="15"/>
      <c r="B9" s="72" t="s">
        <v>24</v>
      </c>
      <c r="C9" s="67"/>
      <c r="D9" s="225" t="str">
        <f>+IF(Ansøgningsskema!D9="","",Ansøgningsskema!D9)</f>
        <v/>
      </c>
      <c r="E9" s="226"/>
      <c r="F9" s="106" t="s">
        <v>45</v>
      </c>
      <c r="G9" s="12"/>
      <c r="M9" s="17"/>
      <c r="N9" s="17"/>
      <c r="O9" s="17"/>
      <c r="P9" s="17"/>
      <c r="Q9" s="17"/>
      <c r="R9" s="17"/>
      <c r="S9" s="17"/>
      <c r="T9" s="17"/>
    </row>
    <row r="10" spans="1:23" ht="17.100000000000001" customHeight="1" x14ac:dyDescent="0.25">
      <c r="A10" s="15"/>
      <c r="B10" s="73" t="s">
        <v>20</v>
      </c>
      <c r="C10" s="69"/>
      <c r="D10" s="227"/>
      <c r="E10" s="228"/>
      <c r="F10" s="106" t="s">
        <v>44</v>
      </c>
      <c r="G10" s="12"/>
      <c r="M10" s="17"/>
      <c r="N10" s="17"/>
      <c r="O10" s="17"/>
      <c r="P10" s="17"/>
      <c r="Q10" s="17"/>
      <c r="R10" s="17"/>
      <c r="S10" s="17"/>
      <c r="T10" s="17"/>
    </row>
    <row r="11" spans="1:23" ht="17.100000000000001" customHeight="1" x14ac:dyDescent="0.25">
      <c r="A11" s="15"/>
      <c r="B11" s="74" t="s">
        <v>23</v>
      </c>
      <c r="C11" s="68"/>
      <c r="D11" s="225" t="str">
        <f>+IF(Ansøgningsskema!D11="","",Ansøgningsskema!D11)</f>
        <v/>
      </c>
      <c r="E11" s="226"/>
      <c r="F11" s="106" t="s">
        <v>50</v>
      </c>
      <c r="G11" s="12"/>
      <c r="M11" s="17"/>
      <c r="N11" s="17"/>
      <c r="O11" s="17"/>
      <c r="P11" s="17"/>
      <c r="Q11" s="17"/>
      <c r="R11" s="17"/>
      <c r="S11" s="17"/>
      <c r="T11" s="17"/>
    </row>
    <row r="12" spans="1:23" ht="17.100000000000001" customHeight="1" x14ac:dyDescent="0.25">
      <c r="A12" s="15"/>
      <c r="B12" s="74" t="s">
        <v>22</v>
      </c>
      <c r="C12" s="66"/>
      <c r="D12" s="225" t="str">
        <f>+IF(Ansøgningsskema!D12="","",Ansøgningsskema!D12)</f>
        <v/>
      </c>
      <c r="E12" s="226"/>
      <c r="F12" s="106" t="s">
        <v>51</v>
      </c>
      <c r="G12" s="12"/>
      <c r="M12" s="17"/>
      <c r="N12" s="17"/>
      <c r="O12" s="17"/>
      <c r="P12" s="17"/>
      <c r="Q12" s="17"/>
      <c r="R12" s="17"/>
      <c r="S12" s="17"/>
      <c r="T12" s="17"/>
    </row>
    <row r="13" spans="1:23" ht="17.100000000000001" customHeight="1" x14ac:dyDescent="0.25">
      <c r="A13" s="15"/>
      <c r="B13" s="74" t="s">
        <v>21</v>
      </c>
      <c r="C13" s="66"/>
      <c r="D13" s="225" t="str">
        <f>+IF(Ansøgningsskema!D13="","",Ansøgningsskema!D13)</f>
        <v/>
      </c>
      <c r="E13" s="226"/>
      <c r="F13" s="106" t="s">
        <v>82</v>
      </c>
      <c r="G13" s="12"/>
      <c r="P13" s="17"/>
      <c r="Q13" s="17"/>
      <c r="R13" s="17"/>
      <c r="S13" s="17"/>
      <c r="T13" s="17"/>
      <c r="U13" s="17"/>
      <c r="V13" s="17"/>
      <c r="W13" s="17"/>
    </row>
    <row r="14" spans="1:23" ht="17.100000000000001" customHeight="1" thickBot="1" x14ac:dyDescent="0.3">
      <c r="A14" s="15"/>
      <c r="B14" s="75" t="s">
        <v>26</v>
      </c>
      <c r="C14" s="76"/>
      <c r="D14" s="229" t="str">
        <f>+IF(Ansøgningsskema!D14="","",Ansøgningsskema!D14)</f>
        <v/>
      </c>
      <c r="E14" s="230"/>
      <c r="P14" s="6"/>
    </row>
    <row r="15" spans="1:23" x14ac:dyDescent="0.25">
      <c r="A15" s="15"/>
      <c r="B15" s="32"/>
      <c r="C15" s="26"/>
      <c r="D15" s="26"/>
      <c r="E15" s="25" t="s">
        <v>3</v>
      </c>
      <c r="P15" s="6"/>
    </row>
    <row r="16" spans="1:23" x14ac:dyDescent="0.25">
      <c r="A16" s="15"/>
      <c r="B16" s="32"/>
      <c r="C16" s="26"/>
      <c r="D16" s="26"/>
      <c r="E16" s="11"/>
      <c r="F16" s="25"/>
      <c r="P16" s="6"/>
    </row>
    <row r="17" spans="1:16" ht="17.399999999999999" x14ac:dyDescent="0.25">
      <c r="A17" s="47" t="s">
        <v>8</v>
      </c>
      <c r="B17" s="32"/>
      <c r="C17" s="26"/>
      <c r="D17" s="11"/>
      <c r="P17" s="6"/>
    </row>
    <row r="18" spans="1:16" ht="12" thickBot="1" x14ac:dyDescent="0.3">
      <c r="A18" s="51" t="s">
        <v>96</v>
      </c>
      <c r="B18" s="32"/>
      <c r="C18" s="26"/>
      <c r="D18" s="6"/>
      <c r="P18" s="6"/>
    </row>
    <row r="19" spans="1:16" ht="87.6" x14ac:dyDescent="0.25">
      <c r="A19" s="40" t="s">
        <v>0</v>
      </c>
      <c r="B19" s="48" t="s">
        <v>86</v>
      </c>
      <c r="C19" s="42" t="s">
        <v>2</v>
      </c>
      <c r="D19" s="48" t="s">
        <v>88</v>
      </c>
      <c r="E19" s="56" t="s">
        <v>52</v>
      </c>
      <c r="F19" s="175" t="s">
        <v>94</v>
      </c>
      <c r="G19" s="37"/>
      <c r="H19" s="37"/>
      <c r="I19" s="37"/>
      <c r="P19" s="6"/>
    </row>
    <row r="20" spans="1:16" ht="13.8" thickBot="1" x14ac:dyDescent="0.3">
      <c r="A20" s="125"/>
      <c r="B20" s="126" t="s">
        <v>43</v>
      </c>
      <c r="C20" s="126" t="s">
        <v>43</v>
      </c>
      <c r="D20" s="126" t="s">
        <v>43</v>
      </c>
      <c r="E20" s="126" t="s">
        <v>43</v>
      </c>
      <c r="F20" s="127" t="s">
        <v>57</v>
      </c>
      <c r="G20" s="37"/>
      <c r="H20" s="37"/>
      <c r="I20" s="37"/>
      <c r="P20" s="6"/>
    </row>
    <row r="21" spans="1:16" s="191" customFormat="1" ht="12" thickBot="1" x14ac:dyDescent="0.3">
      <c r="A21" s="176" t="s">
        <v>84</v>
      </c>
      <c r="B21" s="178" t="str">
        <f>+IF(Ansøgningsskema!B41="","",Ansøgningsskema!B41)</f>
        <v>Daginstitutionen Hedebo</v>
      </c>
      <c r="C21" s="178" t="str">
        <f>+IF(Ansøgningsskema!D41="","",Ansøgningsskema!D41)</f>
        <v>Kommunale daginstitutioner (§ 19, stk. 2)</v>
      </c>
      <c r="D21" s="187" t="str">
        <f>+IF(Ansøgningsskema!E41="","",Ansøgningsskema!E41)</f>
        <v>Gxxxx</v>
      </c>
      <c r="E21" s="188" t="str">
        <f>+IF(Ansøgningsskema!J41="Ja","Ja. Udarbejd ansøgning til højre",IF(Ansøgningsskema!J41="Nej","Nej"," "))</f>
        <v>Ja. Udarbejd ansøgning til højre</v>
      </c>
      <c r="F21" s="189" t="s">
        <v>93</v>
      </c>
      <c r="G21" s="190"/>
      <c r="H21" s="190"/>
      <c r="I21" s="190"/>
    </row>
    <row r="22" spans="1:16" s="129" customFormat="1" ht="25.5" customHeight="1" x14ac:dyDescent="0.25">
      <c r="A22" s="136">
        <v>1</v>
      </c>
      <c r="B22" s="137" t="str">
        <f>+IF(Ansøgningsskema!B42="","",Ansøgningsskema!B42)</f>
        <v/>
      </c>
      <c r="C22" s="137" t="str">
        <f>+IF(Ansøgningsskema!D42="","",Ansøgningsskema!D42)</f>
        <v/>
      </c>
      <c r="D22" s="138" t="str">
        <f>+IF(Ansøgningsskema!E42="","",Ansøgningsskema!E42)</f>
        <v/>
      </c>
      <c r="E22" s="135" t="str">
        <f>+IF(Ansøgningsskema!J42="Ja","Ja. Udarbejd ansøgning til højre",IF(Ansøgningsskema!J42="Nej","Nej"," "))</f>
        <v xml:space="preserve"> </v>
      </c>
      <c r="F22" s="139"/>
    </row>
    <row r="23" spans="1:16" s="129" customFormat="1" ht="25.5" customHeight="1" x14ac:dyDescent="0.25">
      <c r="A23" s="130">
        <v>2</v>
      </c>
      <c r="B23" s="140" t="str">
        <f>+IF(Ansøgningsskema!B43="","",Ansøgningsskema!B43)</f>
        <v/>
      </c>
      <c r="C23" s="141" t="str">
        <f>+IF(Ansøgningsskema!D43="","",Ansøgningsskema!D43)</f>
        <v/>
      </c>
      <c r="D23" s="142" t="str">
        <f>+IF(Ansøgningsskema!E43="","",Ansøgningsskema!E43)</f>
        <v/>
      </c>
      <c r="E23" s="135" t="str">
        <f>+IF(Ansøgningsskema!J43="Ja","Ja. Udarbejd ansøgning til højre",IF(Ansøgningsskema!J43="Nej","Nej"," "))</f>
        <v xml:space="preserve"> </v>
      </c>
      <c r="F23" s="143"/>
    </row>
    <row r="24" spans="1:16" s="129" customFormat="1" ht="25.5" customHeight="1" x14ac:dyDescent="0.25">
      <c r="A24" s="130">
        <v>3</v>
      </c>
      <c r="B24" s="140" t="str">
        <f>+IF(Ansøgningsskema!B44="","",Ansøgningsskema!B44)</f>
        <v/>
      </c>
      <c r="C24" s="141" t="str">
        <f>+IF(Ansøgningsskema!D44="","",Ansøgningsskema!D44)</f>
        <v/>
      </c>
      <c r="D24" s="142" t="str">
        <f>+IF(Ansøgningsskema!E44="","",Ansøgningsskema!E44)</f>
        <v/>
      </c>
      <c r="E24" s="135" t="str">
        <f>+IF(Ansøgningsskema!J44="Ja","Ja. Udarbejd ansøgning til højre",IF(Ansøgningsskema!J44="Nej","Nej"," "))</f>
        <v xml:space="preserve"> </v>
      </c>
      <c r="F24" s="143"/>
    </row>
    <row r="25" spans="1:16" s="129" customFormat="1" ht="25.5" customHeight="1" x14ac:dyDescent="0.25">
      <c r="A25" s="130">
        <v>4</v>
      </c>
      <c r="B25" s="140" t="str">
        <f>+IF(Ansøgningsskema!B45="","",Ansøgningsskema!B45)</f>
        <v/>
      </c>
      <c r="C25" s="141" t="str">
        <f>+IF(Ansøgningsskema!D45="","",Ansøgningsskema!D45)</f>
        <v/>
      </c>
      <c r="D25" s="142" t="str">
        <f>+IF(Ansøgningsskema!E45="","",Ansøgningsskema!E45)</f>
        <v/>
      </c>
      <c r="E25" s="135" t="str">
        <f>+IF(Ansøgningsskema!J45="Ja","Ja. Udarbejd ansøgning til højre",IF(Ansøgningsskema!J45="Nej","Nej"," "))</f>
        <v xml:space="preserve"> </v>
      </c>
      <c r="F25" s="143"/>
    </row>
    <row r="26" spans="1:16" s="129" customFormat="1" ht="25.5" customHeight="1" x14ac:dyDescent="0.25">
      <c r="A26" s="130">
        <v>5</v>
      </c>
      <c r="B26" s="140" t="str">
        <f>+IF(Ansøgningsskema!B46="","",Ansøgningsskema!B46)</f>
        <v/>
      </c>
      <c r="C26" s="141" t="str">
        <f>+IF(Ansøgningsskema!D46="","",Ansøgningsskema!D46)</f>
        <v/>
      </c>
      <c r="D26" s="142" t="str">
        <f>+IF(Ansøgningsskema!E46="","",Ansøgningsskema!E46)</f>
        <v/>
      </c>
      <c r="E26" s="135" t="str">
        <f>+IF(Ansøgningsskema!J46="Ja","Ja. Udarbejd ansøgning til højre",IF(Ansøgningsskema!J46="Nej","Nej"," "))</f>
        <v xml:space="preserve"> </v>
      </c>
      <c r="F26" s="143"/>
    </row>
    <row r="27" spans="1:16" s="129" customFormat="1" ht="25.5" customHeight="1" x14ac:dyDescent="0.25">
      <c r="A27" s="130">
        <v>6</v>
      </c>
      <c r="B27" s="140" t="str">
        <f>+IF(Ansøgningsskema!B47="","",Ansøgningsskema!B47)</f>
        <v/>
      </c>
      <c r="C27" s="141" t="str">
        <f>+IF(Ansøgningsskema!D47="","",Ansøgningsskema!D47)</f>
        <v/>
      </c>
      <c r="D27" s="142" t="str">
        <f>+IF(Ansøgningsskema!E47="","",Ansøgningsskema!E47)</f>
        <v/>
      </c>
      <c r="E27" s="135" t="str">
        <f>+IF(Ansøgningsskema!J47="Ja","Ja. Udarbejd ansøgning til højre",IF(Ansøgningsskema!J47="Nej","Nej"," "))</f>
        <v xml:space="preserve"> </v>
      </c>
      <c r="F27" s="143"/>
    </row>
    <row r="28" spans="1:16" s="129" customFormat="1" ht="25.5" customHeight="1" x14ac:dyDescent="0.25">
      <c r="A28" s="130">
        <v>7</v>
      </c>
      <c r="B28" s="140" t="str">
        <f>+IF(Ansøgningsskema!B48="","",Ansøgningsskema!B48)</f>
        <v/>
      </c>
      <c r="C28" s="141" t="str">
        <f>+IF(Ansøgningsskema!D48="","",Ansøgningsskema!D48)</f>
        <v/>
      </c>
      <c r="D28" s="142" t="str">
        <f>+IF(Ansøgningsskema!E48="","",Ansøgningsskema!E48)</f>
        <v/>
      </c>
      <c r="E28" s="135" t="str">
        <f>+IF(Ansøgningsskema!J48="Ja","Ja. Udarbejd ansøgning til højre",IF(Ansøgningsskema!J48="Nej","Nej"," "))</f>
        <v xml:space="preserve"> </v>
      </c>
      <c r="F28" s="143"/>
    </row>
    <row r="29" spans="1:16" s="129" customFormat="1" ht="25.5" customHeight="1" x14ac:dyDescent="0.25">
      <c r="A29" s="130">
        <v>8</v>
      </c>
      <c r="B29" s="140" t="str">
        <f>+IF(Ansøgningsskema!B49="","",Ansøgningsskema!B49)</f>
        <v/>
      </c>
      <c r="C29" s="141" t="str">
        <f>+IF(Ansøgningsskema!D49="","",Ansøgningsskema!D49)</f>
        <v/>
      </c>
      <c r="D29" s="142" t="str">
        <f>+IF(Ansøgningsskema!E49="","",Ansøgningsskema!E49)</f>
        <v/>
      </c>
      <c r="E29" s="135" t="str">
        <f>+IF(Ansøgningsskema!J49="Ja","Ja. Udarbejd ansøgning til højre",IF(Ansøgningsskema!J49="Nej","Nej"," "))</f>
        <v xml:space="preserve"> </v>
      </c>
      <c r="F29" s="143"/>
    </row>
    <row r="30" spans="1:16" s="129" customFormat="1" ht="25.5" customHeight="1" x14ac:dyDescent="0.25">
      <c r="A30" s="130">
        <v>9</v>
      </c>
      <c r="B30" s="140" t="str">
        <f>+IF(Ansøgningsskema!B50="","",Ansøgningsskema!B50)</f>
        <v/>
      </c>
      <c r="C30" s="141" t="str">
        <f>+IF(Ansøgningsskema!D50="","",Ansøgningsskema!D50)</f>
        <v/>
      </c>
      <c r="D30" s="142" t="str">
        <f>+IF(Ansøgningsskema!E50="","",Ansøgningsskema!E50)</f>
        <v/>
      </c>
      <c r="E30" s="135" t="str">
        <f>+IF(Ansøgningsskema!J50="Ja","Ja. Udarbejd ansøgning til højre",IF(Ansøgningsskema!J50="Nej","Nej"," "))</f>
        <v xml:space="preserve"> </v>
      </c>
      <c r="F30" s="143"/>
    </row>
    <row r="31" spans="1:16" s="129" customFormat="1" ht="29.25" customHeight="1" x14ac:dyDescent="0.25">
      <c r="A31" s="130">
        <v>10</v>
      </c>
      <c r="B31" s="140" t="str">
        <f>+IF(Ansøgningsskema!B51="","",Ansøgningsskema!B51)</f>
        <v/>
      </c>
      <c r="C31" s="141" t="str">
        <f>+IF(Ansøgningsskema!D51="","",Ansøgningsskema!D51)</f>
        <v/>
      </c>
      <c r="D31" s="142" t="str">
        <f>+IF(Ansøgningsskema!E51="","",Ansøgningsskema!E51)</f>
        <v/>
      </c>
      <c r="E31" s="135" t="str">
        <f>+IF(Ansøgningsskema!J51="Ja","Ja. Udarbejd ansøgning til højre",IF(Ansøgningsskema!J51="Nej","Nej"," "))</f>
        <v xml:space="preserve"> </v>
      </c>
      <c r="F31" s="143"/>
    </row>
    <row r="32" spans="1:16" s="129" customFormat="1" ht="25.5" customHeight="1" x14ac:dyDescent="0.25">
      <c r="A32" s="130">
        <v>11</v>
      </c>
      <c r="B32" s="140" t="str">
        <f>+IF(Ansøgningsskema!B52="","",Ansøgningsskema!B52)</f>
        <v/>
      </c>
      <c r="C32" s="141" t="str">
        <f>+IF(Ansøgningsskema!D52="","",Ansøgningsskema!D52)</f>
        <v/>
      </c>
      <c r="D32" s="142" t="str">
        <f>+IF(Ansøgningsskema!E52="","",Ansøgningsskema!E52)</f>
        <v/>
      </c>
      <c r="E32" s="135" t="str">
        <f>+IF(Ansøgningsskema!J52="Ja","Ja. Udarbejd ansøgning til højre",IF(Ansøgningsskema!J52="Nej","Nej"," "))</f>
        <v xml:space="preserve"> </v>
      </c>
      <c r="F32" s="143"/>
    </row>
    <row r="33" spans="1:16" s="129" customFormat="1" ht="25.5" customHeight="1" x14ac:dyDescent="0.25">
      <c r="A33" s="130">
        <v>12</v>
      </c>
      <c r="B33" s="140" t="str">
        <f>+IF(Ansøgningsskema!B53="","",Ansøgningsskema!B53)</f>
        <v/>
      </c>
      <c r="C33" s="141" t="str">
        <f>+IF(Ansøgningsskema!D53="","",Ansøgningsskema!D53)</f>
        <v/>
      </c>
      <c r="D33" s="142" t="str">
        <f>+IF(Ansøgningsskema!E53="","",Ansøgningsskema!E53)</f>
        <v/>
      </c>
      <c r="E33" s="135" t="str">
        <f>+IF(Ansøgningsskema!J53="Ja","Ja. Udarbejd ansøgning til højre",IF(Ansøgningsskema!J53="Nej","Nej"," "))</f>
        <v xml:space="preserve"> </v>
      </c>
      <c r="F33" s="143"/>
    </row>
    <row r="34" spans="1:16" s="129" customFormat="1" ht="25.5" customHeight="1" x14ac:dyDescent="0.25">
      <c r="A34" s="130">
        <v>13</v>
      </c>
      <c r="B34" s="140" t="str">
        <f>+IF(Ansøgningsskema!B54="","",Ansøgningsskema!B54)</f>
        <v/>
      </c>
      <c r="C34" s="141" t="str">
        <f>+IF(Ansøgningsskema!D54="","",Ansøgningsskema!D54)</f>
        <v/>
      </c>
      <c r="D34" s="142" t="str">
        <f>+IF(Ansøgningsskema!E54="","",Ansøgningsskema!E54)</f>
        <v/>
      </c>
      <c r="E34" s="135" t="str">
        <f>+IF(Ansøgningsskema!J54="Ja","Ja. Udarbejd ansøgning til højre",IF(Ansøgningsskema!J54="Nej","Nej"," "))</f>
        <v xml:space="preserve"> </v>
      </c>
      <c r="F34" s="143"/>
    </row>
    <row r="35" spans="1:16" s="129" customFormat="1" ht="25.5" customHeight="1" x14ac:dyDescent="0.25">
      <c r="A35" s="130">
        <v>14</v>
      </c>
      <c r="B35" s="140" t="str">
        <f>+IF(Ansøgningsskema!B55="","",Ansøgningsskema!B55)</f>
        <v/>
      </c>
      <c r="C35" s="141" t="str">
        <f>+IF(Ansøgningsskema!D55="","",Ansøgningsskema!D55)</f>
        <v/>
      </c>
      <c r="D35" s="142" t="str">
        <f>+IF(Ansøgningsskema!E55="","",Ansøgningsskema!E55)</f>
        <v/>
      </c>
      <c r="E35" s="135" t="str">
        <f>+IF(Ansøgningsskema!J55="Ja","Ja. Udarbejd ansøgning til højre",IF(Ansøgningsskema!J55="Nej","Nej"," "))</f>
        <v xml:space="preserve"> </v>
      </c>
      <c r="F35" s="143"/>
    </row>
    <row r="36" spans="1:16" s="129" customFormat="1" ht="25.5" customHeight="1" x14ac:dyDescent="0.25">
      <c r="A36" s="130">
        <v>15</v>
      </c>
      <c r="B36" s="140" t="str">
        <f>+IF(Ansøgningsskema!B56="","",Ansøgningsskema!B56)</f>
        <v/>
      </c>
      <c r="C36" s="141" t="str">
        <f>+IF(Ansøgningsskema!D56="","",Ansøgningsskema!D56)</f>
        <v/>
      </c>
      <c r="D36" s="142" t="str">
        <f>+IF(Ansøgningsskema!E56="","",Ansøgningsskema!E56)</f>
        <v/>
      </c>
      <c r="E36" s="135" t="str">
        <f>+IF(Ansøgningsskema!J56="Ja","Ja. Udarbejd ansøgning til højre",IF(Ansøgningsskema!J56="Nej","Nej"," "))</f>
        <v xml:space="preserve"> </v>
      </c>
      <c r="F36" s="143"/>
    </row>
    <row r="37" spans="1:16" s="129" customFormat="1" ht="25.5" customHeight="1" x14ac:dyDescent="0.25">
      <c r="A37" s="130">
        <v>16</v>
      </c>
      <c r="B37" s="140" t="str">
        <f>+IF(Ansøgningsskema!B57="","",Ansøgningsskema!B57)</f>
        <v/>
      </c>
      <c r="C37" s="141" t="str">
        <f>+IF(Ansøgningsskema!D57="","",Ansøgningsskema!D57)</f>
        <v/>
      </c>
      <c r="D37" s="142" t="str">
        <f>+IF(Ansøgningsskema!E57="","",Ansøgningsskema!E57)</f>
        <v/>
      </c>
      <c r="E37" s="135" t="str">
        <f>+IF(Ansøgningsskema!J57="Ja","Ja. Udarbejd ansøgning til højre",IF(Ansøgningsskema!J57="Nej","Nej"," "))</f>
        <v xml:space="preserve"> </v>
      </c>
      <c r="F37" s="143"/>
    </row>
    <row r="38" spans="1:16" s="129" customFormat="1" ht="25.5" customHeight="1" x14ac:dyDescent="0.25">
      <c r="A38" s="130">
        <v>17</v>
      </c>
      <c r="B38" s="140" t="str">
        <f>+IF(Ansøgningsskema!B58="","",Ansøgningsskema!B58)</f>
        <v/>
      </c>
      <c r="C38" s="141" t="str">
        <f>+IF(Ansøgningsskema!D58="","",Ansøgningsskema!D58)</f>
        <v/>
      </c>
      <c r="D38" s="142" t="str">
        <f>+IF(Ansøgningsskema!E58="","",Ansøgningsskema!E58)</f>
        <v/>
      </c>
      <c r="E38" s="135" t="str">
        <f>+IF(Ansøgningsskema!J58="Ja","Ja. Udarbejd ansøgning til højre",IF(Ansøgningsskema!J58="Nej","Nej"," "))</f>
        <v xml:space="preserve"> </v>
      </c>
      <c r="F38" s="143"/>
    </row>
    <row r="39" spans="1:16" s="129" customFormat="1" ht="25.5" customHeight="1" x14ac:dyDescent="0.25">
      <c r="A39" s="130">
        <v>18</v>
      </c>
      <c r="B39" s="140" t="str">
        <f>+IF(Ansøgningsskema!B59="","",Ansøgningsskema!B59)</f>
        <v/>
      </c>
      <c r="C39" s="141" t="str">
        <f>+IF(Ansøgningsskema!D59="","",Ansøgningsskema!D59)</f>
        <v/>
      </c>
      <c r="D39" s="142" t="str">
        <f>+IF(Ansøgningsskema!E59="","",Ansøgningsskema!E59)</f>
        <v/>
      </c>
      <c r="E39" s="135" t="str">
        <f>+IF(Ansøgningsskema!J59="Ja","Ja. Udarbejd ansøgning til højre",IF(Ansøgningsskema!J59="Nej","Nej"," "))</f>
        <v xml:space="preserve"> </v>
      </c>
      <c r="F39" s="143"/>
    </row>
    <row r="40" spans="1:16" s="129" customFormat="1" ht="25.5" customHeight="1" x14ac:dyDescent="0.25">
      <c r="A40" s="130">
        <v>19</v>
      </c>
      <c r="B40" s="140" t="str">
        <f>+IF(Ansøgningsskema!B60="","",Ansøgningsskema!B60)</f>
        <v/>
      </c>
      <c r="C40" s="141" t="str">
        <f>+IF(Ansøgningsskema!D60="","",Ansøgningsskema!D60)</f>
        <v/>
      </c>
      <c r="D40" s="142" t="str">
        <f>+IF(Ansøgningsskema!E60="","",Ansøgningsskema!E60)</f>
        <v/>
      </c>
      <c r="E40" s="135" t="str">
        <f>+IF(Ansøgningsskema!J60="Ja","Ja. Udarbejd ansøgning til højre",IF(Ansøgningsskema!J60="Nej","Nej"," "))</f>
        <v xml:space="preserve"> </v>
      </c>
      <c r="F40" s="143"/>
    </row>
    <row r="41" spans="1:16" s="129" customFormat="1" ht="25.5" customHeight="1" thickBot="1" x14ac:dyDescent="0.3">
      <c r="A41" s="132">
        <v>20</v>
      </c>
      <c r="B41" s="144" t="str">
        <f>+IF(Ansøgningsskema!B61="","",Ansøgningsskema!B61)</f>
        <v/>
      </c>
      <c r="C41" s="145" t="str">
        <f>+IF(Ansøgningsskema!D61="","",Ansøgningsskema!D61)</f>
        <v/>
      </c>
      <c r="D41" s="146" t="str">
        <f>+IF(Ansøgningsskema!E61="","",Ansøgningsskema!E61)</f>
        <v/>
      </c>
      <c r="E41" s="147" t="str">
        <f>+IF(Ansøgningsskema!J61="Ja","Ja. Udarbejd ansøgning til højre",IF(Ansøgningsskema!J61="Nej","Nej"," "))</f>
        <v xml:space="preserve"> </v>
      </c>
      <c r="F41" s="148"/>
    </row>
    <row r="42" spans="1:16" x14ac:dyDescent="0.25">
      <c r="A42" s="15"/>
      <c r="B42" s="11"/>
      <c r="C42" s="11"/>
      <c r="D42" s="11"/>
      <c r="P42" s="6"/>
    </row>
    <row r="43" spans="1:16" ht="13.2" x14ac:dyDescent="0.25">
      <c r="A43" s="97" t="s">
        <v>56</v>
      </c>
      <c r="B43" s="23"/>
      <c r="C43" s="23"/>
      <c r="D43" s="23"/>
      <c r="E43" s="23"/>
      <c r="P43" s="6"/>
    </row>
    <row r="44" spans="1:16" s="24" customFormat="1" ht="24.9" customHeight="1" x14ac:dyDescent="0.25">
      <c r="A44" s="174" t="s">
        <v>5</v>
      </c>
      <c r="B44" s="197"/>
      <c r="C44" s="197"/>
      <c r="D44" s="197"/>
      <c r="E44" s="197"/>
    </row>
    <row r="45" spans="1:16" s="24" customFormat="1" ht="24.9" customHeight="1" x14ac:dyDescent="0.25">
      <c r="A45" s="174" t="s">
        <v>6</v>
      </c>
      <c r="B45" s="197"/>
      <c r="C45" s="197"/>
      <c r="D45" s="197"/>
      <c r="E45" s="197"/>
    </row>
    <row r="46" spans="1:16" s="24" customFormat="1" ht="24.9" customHeight="1" x14ac:dyDescent="0.25">
      <c r="A46" s="174" t="s">
        <v>7</v>
      </c>
      <c r="B46" s="197"/>
      <c r="C46" s="197"/>
      <c r="D46" s="197"/>
      <c r="E46" s="197"/>
    </row>
    <row r="47" spans="1:16" x14ac:dyDescent="0.2">
      <c r="A47" s="1"/>
      <c r="B47" s="1"/>
      <c r="C47" s="1"/>
      <c r="D47" s="1"/>
      <c r="E47" s="1"/>
      <c r="L47" s="13"/>
      <c r="P47" s="6"/>
    </row>
    <row r="48" spans="1:16" x14ac:dyDescent="0.2">
      <c r="A48" s="1"/>
      <c r="B48" s="1"/>
      <c r="C48" s="1"/>
      <c r="D48" s="1"/>
      <c r="E48" s="1"/>
      <c r="F48" s="1"/>
      <c r="G48" s="1"/>
      <c r="H48" s="2"/>
      <c r="O48" s="13"/>
      <c r="P48" s="6"/>
    </row>
    <row r="49" spans="1:16" ht="13.2" x14ac:dyDescent="0.25">
      <c r="A49" s="1"/>
      <c r="B49" s="5"/>
      <c r="C49" s="5"/>
      <c r="D49" s="5"/>
      <c r="E49" s="5"/>
      <c r="F49" s="1"/>
      <c r="G49" s="1"/>
      <c r="H49" s="2"/>
      <c r="O49" s="13"/>
      <c r="P49" s="6"/>
    </row>
    <row r="50" spans="1:16" ht="13.2" x14ac:dyDescent="0.25">
      <c r="A50" s="1"/>
      <c r="B50" s="3" t="s">
        <v>4</v>
      </c>
      <c r="C50" s="3"/>
      <c r="D50" s="3"/>
      <c r="E50" s="3"/>
      <c r="F50" s="1"/>
      <c r="G50" s="1"/>
      <c r="H50" s="2"/>
      <c r="O50" s="13"/>
      <c r="P50" s="6"/>
    </row>
    <row r="51" spans="1:16" x14ac:dyDescent="0.25">
      <c r="A51" s="6"/>
      <c r="D51" s="6"/>
      <c r="O51" s="13"/>
      <c r="P51" s="6"/>
    </row>
    <row r="52" spans="1:16" x14ac:dyDescent="0.25">
      <c r="A52" s="6"/>
      <c r="D52" s="6"/>
      <c r="O52" s="13"/>
      <c r="P52" s="6"/>
    </row>
    <row r="53" spans="1:16" ht="10.8" thickBot="1" x14ac:dyDescent="0.3"/>
    <row r="54" spans="1:16" ht="17.100000000000001" customHeight="1" x14ac:dyDescent="0.25">
      <c r="A54" s="112" t="s">
        <v>58</v>
      </c>
      <c r="B54" s="46"/>
      <c r="C54" s="85"/>
      <c r="D54" s="86"/>
      <c r="E54" s="87"/>
      <c r="F54" s="88"/>
      <c r="P54" s="6"/>
    </row>
    <row r="55" spans="1:16" ht="17.100000000000001" customHeight="1" x14ac:dyDescent="0.25">
      <c r="A55" s="113"/>
      <c r="B55" s="41" t="s">
        <v>53</v>
      </c>
      <c r="C55" s="89"/>
      <c r="D55" s="11"/>
      <c r="E55" s="14"/>
      <c r="F55" s="90"/>
      <c r="P55" s="6"/>
    </row>
    <row r="56" spans="1:16" ht="17.100000000000001" customHeight="1" x14ac:dyDescent="0.25">
      <c r="A56" s="113"/>
      <c r="B56" s="41"/>
      <c r="C56" s="89"/>
      <c r="D56" s="11"/>
      <c r="E56" s="14"/>
      <c r="F56" s="90"/>
      <c r="P56" s="6"/>
    </row>
    <row r="57" spans="1:16" ht="17.100000000000001" customHeight="1" x14ac:dyDescent="0.25">
      <c r="A57" s="113"/>
      <c r="B57" s="41" t="s">
        <v>60</v>
      </c>
      <c r="C57" s="89"/>
      <c r="D57" s="11"/>
      <c r="E57" s="14"/>
      <c r="F57" s="90"/>
      <c r="P57" s="6"/>
    </row>
    <row r="58" spans="1:16" ht="17.100000000000001" customHeight="1" x14ac:dyDescent="0.25">
      <c r="A58" s="113"/>
      <c r="B58" s="114" t="s">
        <v>91</v>
      </c>
      <c r="C58" s="89"/>
      <c r="D58" s="11"/>
      <c r="E58" s="14"/>
      <c r="F58" s="90"/>
      <c r="P58" s="6"/>
    </row>
    <row r="59" spans="1:16" ht="17.100000000000001" customHeight="1" x14ac:dyDescent="0.25">
      <c r="A59" s="113"/>
      <c r="B59" s="114" t="s">
        <v>92</v>
      </c>
      <c r="C59" s="89"/>
      <c r="D59" s="11"/>
      <c r="E59" s="14"/>
      <c r="F59" s="90"/>
      <c r="P59" s="6"/>
    </row>
    <row r="60" spans="1:16" ht="17.100000000000001" customHeight="1" x14ac:dyDescent="0.25">
      <c r="A60" s="113"/>
      <c r="B60" s="115"/>
      <c r="C60" s="89"/>
      <c r="D60" s="11"/>
      <c r="E60" s="14"/>
      <c r="F60" s="90"/>
      <c r="P60" s="6"/>
    </row>
    <row r="61" spans="1:16" ht="17.100000000000001" customHeight="1" thickBot="1" x14ac:dyDescent="0.3">
      <c r="A61" s="116"/>
      <c r="B61" s="117" t="s">
        <v>103</v>
      </c>
      <c r="C61" s="91"/>
      <c r="D61" s="92"/>
      <c r="E61" s="93"/>
      <c r="F61" s="94"/>
      <c r="P61" s="6"/>
    </row>
    <row r="65371" spans="4:7" x14ac:dyDescent="0.25">
      <c r="D65371" s="27"/>
      <c r="E65371" s="28"/>
      <c r="F65371" s="29"/>
      <c r="G65371" s="19"/>
    </row>
  </sheetData>
  <sheetProtection algorithmName="SHA-512" hashValue="NQF4sFPaztwZS2rj6/xFfeH03SuD/eut08z/7IRVBIyZ5CskKZNb0rUFrigMrOgtZxL6pk3nlw49iV66BOKuwA==" saltValue="H/KiZ9SM8kzhYBa22HkW+g==" spinCount="100000" sheet="1" formatCells="0" formatRows="0"/>
  <mergeCells count="12">
    <mergeCell ref="A3:F3"/>
    <mergeCell ref="A1:F1"/>
    <mergeCell ref="B44:E44"/>
    <mergeCell ref="B45:E45"/>
    <mergeCell ref="B46:E46"/>
    <mergeCell ref="D8:E8"/>
    <mergeCell ref="D9:E9"/>
    <mergeCell ref="D10:E10"/>
    <mergeCell ref="D11:E11"/>
    <mergeCell ref="D12:E12"/>
    <mergeCell ref="D13:E13"/>
    <mergeCell ref="D14:E14"/>
  </mergeCells>
  <pageMargins left="0.23622047244094491" right="0.23622047244094491" top="0.55118110236220474" bottom="0.55118110236220474" header="0.31496062992125984" footer="0.31496062992125984"/>
  <pageSetup paperSize="9" scale="65" fitToHeight="0" orientation="landscape" r:id="rId1"/>
  <headerFooter alignWithMargins="0">
    <oddFooter>Side &amp;P af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B4349310C62E7A4CB45F294950563ECD" ma:contentTypeVersion="2" ma:contentTypeDescription="Opret et nyt dokument." ma:contentTypeScope="" ma:versionID="7c967bf35f41a99e9f61d018b999896b">
  <xsd:schema xmlns:xsd="http://www.w3.org/2001/XMLSchema" xmlns:xs="http://www.w3.org/2001/XMLSchema" xmlns:p="http://schemas.microsoft.com/office/2006/metadata/properties" xmlns:ns1="http://schemas.microsoft.com/sharepoint/v3" targetNamespace="http://schemas.microsoft.com/office/2006/metadata/properties" ma:root="true" ma:fieldsID="56d1302ba78386ef361c56514509a376"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internalName="PublishingStartDate">
      <xsd:simpleType>
        <xsd:restriction base="dms:Unknown"/>
      </xsd:simpleType>
    </xsd:element>
    <xsd:element name="PublishingExpirationDate" ma:index="9" nillable="true" ma:displayName="Slutdato for planlægning"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1EB275-A4E8-4D93-AB11-686998C6A196}">
  <ds:schemaRefs>
    <ds:schemaRef ds:uri="http://schemas.microsoft.com/sharepoint/v3"/>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95B85287-7460-4F71-8A45-B448BB09C0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5A2AB13-7F3E-4306-9717-B7405F9D305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Navngivne områder</vt:lpstr>
      </vt:variant>
      <vt:variant>
        <vt:i4>2</vt:i4>
      </vt:variant>
    </vt:vector>
  </HeadingPairs>
  <TitlesOfParts>
    <vt:vector size="4" baseType="lpstr">
      <vt:lpstr>Ansøgningsskema</vt:lpstr>
      <vt:lpstr>Dispensation v. ansøgning</vt:lpstr>
      <vt:lpstr>Ansøgningsskema!Udskriftsområde</vt:lpstr>
      <vt:lpstr>'Dispensation v. ansøgning'!Udskriftsområde</vt:lpstr>
    </vt:vector>
  </TitlesOfParts>
  <Company>BUVM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Ansøgningsskema til pulje til mere pædagogisk personale 1-20</dc:title>
  <dc:creator>Børne- og Undervisningsministeriet</dc:creator>
  <cp:lastModifiedBy>Undervisningsministeriet</cp:lastModifiedBy>
  <cp:lastPrinted>2022-10-28T10:56:08Z</cp:lastPrinted>
  <dcterms:created xsi:type="dcterms:W3CDTF">2007-11-30T12:51:40Z</dcterms:created>
  <dcterms:modified xsi:type="dcterms:W3CDTF">2022-11-04T12:08:59Z</dcterms:modified>
</cp:coreProperties>
</file>