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PS\Puljesekretariatet\1. Puljemidler\2023\20.21.06.10 Sociale normeringer\2. Puljeudmelding\Revideret udmelding 221028\"/>
    </mc:Choice>
  </mc:AlternateContent>
  <bookViews>
    <workbookView xWindow="360" yWindow="132" windowWidth="11412" windowHeight="8340" tabRatio="747"/>
  </bookViews>
  <sheets>
    <sheet name="Ansøgningsskema" sheetId="46" r:id="rId1"/>
    <sheet name="Dispensation v. ansøgning" sheetId="47" r:id="rId2"/>
  </sheets>
  <definedNames>
    <definedName name="Institutionstype" localSheetId="0">Ansøgningsskema!#REF!</definedName>
    <definedName name="Institutionstype" localSheetId="1">'Dispensation v. ansøgning'!#REF!</definedName>
    <definedName name="Institutionstype">#REF!</definedName>
    <definedName name="_xlnm.Print_Area" localSheetId="0">Ansøgningsskema!$A$1:$K$94</definedName>
    <definedName name="_xlnm.Print_Area" localSheetId="1">'Dispensation v. ansøgning'!$A$1:$F$61</definedName>
  </definedNames>
  <calcPr calcId="162913"/>
</workbook>
</file>

<file path=xl/calcChain.xml><?xml version="1.0" encoding="utf-8"?>
<calcChain xmlns="http://schemas.openxmlformats.org/spreadsheetml/2006/main">
  <c r="D14" i="47" l="1"/>
  <c r="D13" i="47"/>
  <c r="D12" i="47"/>
  <c r="D11" i="47"/>
  <c r="D9" i="47"/>
  <c r="D8" i="47"/>
  <c r="E41" i="47" l="1"/>
  <c r="E40" i="47"/>
  <c r="E39" i="47"/>
  <c r="E38" i="47"/>
  <c r="E37" i="47"/>
  <c r="E36" i="47"/>
  <c r="E35" i="47"/>
  <c r="E34" i="47"/>
  <c r="E33" i="47"/>
  <c r="E32" i="47"/>
  <c r="E31" i="47"/>
  <c r="E30" i="47"/>
  <c r="E29" i="47"/>
  <c r="E28" i="47"/>
  <c r="E27" i="47"/>
  <c r="E26" i="47"/>
  <c r="E25" i="47"/>
  <c r="E23" i="47"/>
  <c r="E22" i="47"/>
  <c r="E21" i="47"/>
  <c r="E24" i="47"/>
  <c r="K61" i="46"/>
  <c r="K60" i="46"/>
  <c r="K59" i="46"/>
  <c r="K58" i="46"/>
  <c r="K57" i="46"/>
  <c r="K56" i="46"/>
  <c r="K55" i="46"/>
  <c r="K54" i="46"/>
  <c r="K53" i="46"/>
  <c r="K52" i="46"/>
  <c r="K51" i="46"/>
  <c r="K50" i="46"/>
  <c r="K49" i="46"/>
  <c r="K48" i="46"/>
  <c r="K47" i="46"/>
  <c r="K46" i="46"/>
  <c r="K45" i="46"/>
  <c r="K44" i="46"/>
  <c r="K43" i="46"/>
  <c r="K42" i="46"/>
  <c r="K41" i="46"/>
  <c r="B21" i="47" l="1"/>
  <c r="D21" i="47" l="1"/>
  <c r="C21" i="47"/>
  <c r="H41" i="46"/>
  <c r="I41" i="46" s="1"/>
  <c r="C24" i="47" l="1"/>
  <c r="D31" i="47"/>
  <c r="C31" i="47"/>
  <c r="B31" i="47"/>
  <c r="D30" i="47"/>
  <c r="C30" i="47"/>
  <c r="B30" i="47"/>
  <c r="D29" i="47"/>
  <c r="C29" i="47"/>
  <c r="B29" i="47"/>
  <c r="D28" i="47"/>
  <c r="C28" i="47"/>
  <c r="B28" i="47"/>
  <c r="D27" i="47"/>
  <c r="C27" i="47"/>
  <c r="B27" i="47"/>
  <c r="D26" i="47"/>
  <c r="C26" i="47"/>
  <c r="B26" i="47"/>
  <c r="D25" i="47"/>
  <c r="C25" i="47"/>
  <c r="B25" i="47"/>
  <c r="D24" i="47"/>
  <c r="B24" i="47"/>
  <c r="D23" i="47"/>
  <c r="C23" i="47"/>
  <c r="B23" i="47"/>
  <c r="D22" i="47"/>
  <c r="C22" i="47"/>
  <c r="B22" i="47"/>
  <c r="B41" i="47"/>
  <c r="B40" i="47"/>
  <c r="B39" i="47"/>
  <c r="B38" i="47"/>
  <c r="B37" i="47"/>
  <c r="B36" i="47"/>
  <c r="B35" i="47"/>
  <c r="B34" i="47"/>
  <c r="B33" i="47"/>
  <c r="B32" i="47"/>
  <c r="C41" i="47"/>
  <c r="C40" i="47"/>
  <c r="C39" i="47"/>
  <c r="C38" i="47"/>
  <c r="C37" i="47"/>
  <c r="C36" i="47"/>
  <c r="C35" i="47"/>
  <c r="C34" i="47"/>
  <c r="C33" i="47"/>
  <c r="C32" i="47"/>
  <c r="D32" i="47"/>
  <c r="D41" i="47"/>
  <c r="D40" i="47"/>
  <c r="D39" i="47"/>
  <c r="D38" i="47"/>
  <c r="D37" i="47"/>
  <c r="D36" i="47"/>
  <c r="D35" i="47"/>
  <c r="D34" i="47"/>
  <c r="D33" i="47"/>
  <c r="I61" i="46"/>
  <c r="I60" i="46"/>
  <c r="I59" i="46"/>
  <c r="I58" i="46"/>
  <c r="I57" i="46"/>
  <c r="I56" i="46"/>
  <c r="I55" i="46"/>
  <c r="I54" i="46"/>
  <c r="I53" i="46"/>
  <c r="I52" i="46"/>
  <c r="I51" i="46"/>
  <c r="I50" i="46"/>
  <c r="I49" i="46"/>
  <c r="I48" i="46"/>
  <c r="I47" i="46"/>
  <c r="K35" i="46" l="1"/>
  <c r="J35" i="46"/>
  <c r="G35" i="46"/>
  <c r="F35" i="46"/>
  <c r="H61" i="46"/>
  <c r="H60" i="46"/>
  <c r="H59" i="46"/>
  <c r="H58" i="46"/>
  <c r="H57" i="46"/>
  <c r="H56" i="46"/>
  <c r="H55" i="46"/>
  <c r="H54" i="46"/>
  <c r="H53" i="46"/>
  <c r="H52" i="46"/>
  <c r="H51" i="46"/>
  <c r="H50" i="46"/>
  <c r="H49" i="46"/>
  <c r="H48" i="46"/>
  <c r="H47" i="46"/>
  <c r="H45" i="46"/>
  <c r="I45" i="46" s="1"/>
  <c r="H44" i="46"/>
  <c r="I44" i="46" s="1"/>
  <c r="H43" i="46"/>
  <c r="I43" i="46" s="1"/>
  <c r="H42" i="46"/>
  <c r="I42" i="46" s="1"/>
  <c r="H46" i="46"/>
  <c r="I46" i="46" s="1"/>
  <c r="I35" i="46" l="1"/>
  <c r="I36" i="46" s="1"/>
  <c r="H35" i="46"/>
  <c r="E35" i="46"/>
</calcChain>
</file>

<file path=xl/sharedStrings.xml><?xml version="1.0" encoding="utf-8"?>
<sst xmlns="http://schemas.openxmlformats.org/spreadsheetml/2006/main" count="138" uniqueCount="104">
  <si>
    <t>Nr</t>
  </si>
  <si>
    <t>OBS! Data kan kun indtastes i de gule felter</t>
  </si>
  <si>
    <t>Institutionstype</t>
  </si>
  <si>
    <t xml:space="preserve"> </t>
  </si>
  <si>
    <t>Underskrift</t>
  </si>
  <si>
    <t>Dato:</t>
  </si>
  <si>
    <t>Navn</t>
  </si>
  <si>
    <t>Titel</t>
  </si>
  <si>
    <t>Dispensation til anvendelse af midler til pædagogmedhjælpere</t>
  </si>
  <si>
    <t>Kommunale daginstitutioner (§ 19, stk. 2)</t>
  </si>
  <si>
    <t xml:space="preserve">Andel af indskrevne børn, hvor forældrene modtager mindst 80 procent økonomisk fripladstilskud efter dagtilbudslovens § 43, stk. 1, nr. 2. </t>
  </si>
  <si>
    <t>Vurdering af krav om minimum 25 pct. indskrevne børn, hvor forældrene modtagermindst 80 pct. økonomisk fripladstilskud, jf. dagtilbudslovens § 43, stk. 1, nr. 2.</t>
  </si>
  <si>
    <t>Vurdering af tilskudsbetingelse om, at minimum 25 pct. indskrevne børn, hvor forældrene modtager mindst 80 pct. økonomisk fripladstilskud, 
jf. dagtilbudslovens § 43, stk. 1, nr. 2.</t>
  </si>
  <si>
    <t>Ja</t>
  </si>
  <si>
    <t xml:space="preserve">Antal indskrevne børn, hvor forældrene modtager mindst 80 procent økonomisk fripladstilskud efter dagtilbudslovens § 43, stk. 1, nr. 2. </t>
  </si>
  <si>
    <t>Antal indskrevne børn i alt</t>
  </si>
  <si>
    <t>Akkumulerede oplysninger samlet set på kommuneniveau</t>
  </si>
  <si>
    <t>Ansøgningsskema</t>
  </si>
  <si>
    <t>TRO- OG LOVEERKLÆRING OM ANSØGNINGENS RIGTIGHED OG OM OPFYLDELSE AF VILKÅRENE FOR TILSKUD:</t>
  </si>
  <si>
    <t>Stamoplysninger:</t>
  </si>
  <si>
    <t>Kontaktperson: Tilskuds-/projektansvarlig</t>
  </si>
  <si>
    <t>* Tlf.nr.:</t>
  </si>
  <si>
    <t>* Titel:</t>
  </si>
  <si>
    <t>* Navn:</t>
  </si>
  <si>
    <t>* CVR-nummer:</t>
  </si>
  <si>
    <t>* Kommunens navn:</t>
  </si>
  <si>
    <t>* Mail:</t>
  </si>
  <si>
    <t>Inden ansøgningsfristens udløb skal ansøger indsende følgende til puljefou@uvm.dk:</t>
  </si>
  <si>
    <t>Proces for indsendelse af ansøgning</t>
  </si>
  <si>
    <t>Pulje til mere pædagogisk personale i daginstitutioner med mange børn i udsatte positioner, 2023-2025, § 20.21.06.10.</t>
  </si>
  <si>
    <t>Bemærkninger til ansøgning og/eller tro- og loveerklæring</t>
  </si>
  <si>
    <t>* ansøger på vegne af selvejende institutioner, privatinstitutioner, puljeordninger og udliciterede institutioner, der har tilkendegiver ønske om at ville deltage.</t>
  </si>
  <si>
    <t>* har gjort selvejende institutioner, privatinstitutioner, puljeordninger og udliciterede institutioner, der lever op til ansøgningspuljens krav, opmærksomme på puljen.</t>
  </si>
  <si>
    <t>* vil indsende ansøgning om dispensation, såfremt dele af tilskudsmidlerne ønskes anvendt til aflønning af pædagogmedhjælpere.</t>
  </si>
  <si>
    <t>Tilkendegivelse af opfyldelse af vilkår for tilskud:</t>
  </si>
  <si>
    <t>Eks.</t>
  </si>
  <si>
    <t>Find G-nummer på https://dagtilbudsregister.stil.dk/</t>
  </si>
  <si>
    <t>Antallet skal angives målt i hoveder</t>
  </si>
  <si>
    <t xml:space="preserve">* vil anvende tilskudsmidlerne til ansættelse af uddannet pædagogisk personale, dvs. pædagoger og pædagogiske assistenter. </t>
  </si>
  <si>
    <t>Klik på cellen og vælg institutionstype</t>
  </si>
  <si>
    <t>Om ansøgningen bekræftes med underskriften nedenfor - i overensstemmelse med afsnit 1.5 i vejledningen om puljen - at kommunen:</t>
  </si>
  <si>
    <t>* har angivet retvisende oplysninger til grund for ansøgning om dispensation til at anvende tilskudsmidler til aflønning af pædagogmedhjælpere.</t>
  </si>
  <si>
    <t>Om anvendelsen af tilskudsmidlerne bekræftes med underskriften nedenfor - i overensstemmelse med afsnit 1.5. i vejledningen om puljen - at kommunen:</t>
  </si>
  <si>
    <t>Udfyldes automatisk</t>
  </si>
  <si>
    <t>Alle informationer (gulmarkerede felter) skal udfyldes for hver institution/enhed</t>
  </si>
  <si>
    <t>Data kan kun indtastes i de gule felter</t>
  </si>
  <si>
    <t>Praktiske opmærksomhedspunkter:</t>
  </si>
  <si>
    <t>Klik på cellen og vælg "Ja/Nej"</t>
  </si>
  <si>
    <t>Udfyld arket "Dispensation v. ansøgning" i dette skema 
(se næste fane)</t>
  </si>
  <si>
    <t xml:space="preserve">Ansøgningen printes (liggende papirretning) og underskrives af ansøgers ledelse – eller den person, ledelsen har bemyndiget til at underskrive ansøgninger om tilskud. </t>
  </si>
  <si>
    <t xml:space="preserve">Arket udskrives i "Liggende papirretning" og "Tilpas alle kolonner til én side" </t>
  </si>
  <si>
    <t>Arket er læsbart ved udskrift på A4 og brugervenligt ved udskrift på A3</t>
  </si>
  <si>
    <t>Søges der om dispensation til at  tilskudsmidler kan anvendes til aflønning af pædagogmedhjælpere?</t>
  </si>
  <si>
    <t xml:space="preserve">Bilaget til ansøgningen printes (liggende papirretning) og underskrives af ansøgers ledelse – eller den person, ledelsen har bemyndiget til at underskrive ansøgninger om tilskud. </t>
  </si>
  <si>
    <r>
      <t xml:space="preserve">Dispensation til anvendelse af midler til pædagogmedhjælpere
</t>
    </r>
    <r>
      <rPr>
        <sz val="10"/>
        <rFont val="Arial"/>
        <family val="2"/>
      </rPr>
      <t>jf. afsnit 1.5 i vejledningen om puljen</t>
    </r>
  </si>
  <si>
    <t>* Undertegnede bekræfter hermed, at de oplysninger, der er angivet i ansøgningen, er sande og retvisende.</t>
  </si>
  <si>
    <t>Ansøgningen skal underskrives af tilskudsmodtager</t>
  </si>
  <si>
    <t>Indsæt tekst nedenfor. Husk at tilpasse kolonnehøjden - så al tekst er synlig.</t>
  </si>
  <si>
    <t>Proces for indsendelse af ansøgning om dispensation til anvendelse af midler til ansættelse af pædagogmedhjælpere</t>
  </si>
  <si>
    <t>Bilag til ansøgningsskema 
- Ansøgning om dispensation til anvendelse af midler til ansættelse af pædagogmedhjælpere</t>
  </si>
  <si>
    <t>Billaget til ansøgningen skal sendes sammen med ansøgningskemaet som:</t>
  </si>
  <si>
    <r>
      <t xml:space="preserve">Stamoplysninger </t>
    </r>
    <r>
      <rPr>
        <i/>
        <sz val="11"/>
        <rFont val="Arial"/>
        <family val="2"/>
      </rPr>
      <t>(Tabellen udfyldes automatisk med oplysninger fra ansøgningsskemaet)</t>
    </r>
    <r>
      <rPr>
        <b/>
        <sz val="14"/>
        <rFont val="Arial"/>
        <family val="2"/>
      </rPr>
      <t>:</t>
    </r>
  </si>
  <si>
    <r>
      <t>Overblik: Akkumulerede oplysninger på kommuneniveau</t>
    </r>
    <r>
      <rPr>
        <i/>
        <sz val="11"/>
        <rFont val="Arial"/>
        <family val="2"/>
      </rPr>
      <t xml:space="preserve"> (Tabellen udfyldes automatisk)</t>
    </r>
  </si>
  <si>
    <t>Angiv anvisningsenhedens navn</t>
  </si>
  <si>
    <t>Angiv anvisningsenhedens adresse</t>
  </si>
  <si>
    <t>Antal daginstitutioner på enhedsniveau, der søges på vegne af</t>
  </si>
  <si>
    <t>Antal indskrevne børn i daginstitutionen 
i alt</t>
  </si>
  <si>
    <t>Antal daginstitutioner på enhedsniveau, hvor tilskudsbetingelsen er
"Opfyldt"</t>
  </si>
  <si>
    <t>Antal daginstitutioner på enhedsniveau, hvor tilskudsbetingelsen er
"Ikke opfyldt"</t>
  </si>
  <si>
    <t>Antal daginstitutioner på enhedsniveau, hvor der ikke søges dispensation: 
Svar = "Nej"</t>
  </si>
  <si>
    <t>* har angivet retvisende oplysninger om antal indskrevne børn pr. daginstitution på enhedsniveau, hvor forældrene modtager mindst 80 procent økonomisk fripladstilskud efter dagtilbudslovens § 43, stk. 1, nr. 2.</t>
  </si>
  <si>
    <t>* har angivet retvisende oplysninger om antal indskrevne børn pr. daginstitution på enhedsniveau i alt.</t>
  </si>
  <si>
    <t xml:space="preserve">* vil overholde de forpligtelser, der påhviler kommunen i forhold til rapportering, regnskab og revision, for hver af de daginstitutioner på enhedsniveau, som kommunen ansøger på vegne af. </t>
  </si>
  <si>
    <t xml:space="preserve">* har sikret, at kommunen og de daginstitutioner på enhedsniveau, som kommunen ansøger på vegne af, er indforstået med at bidrage til en ekstern evaluering af puljen. </t>
  </si>
  <si>
    <t>Antal daginstitutioner på enhedsniveau, hvor der søges dispensation: 
Svar = "Ja"</t>
  </si>
  <si>
    <t xml:space="preserve">Hvis dele af tilskudsmidlerne ønskes anvendt til aflønning af pædagogmedhjælpere, skal der udfyldes en særskilt ansøgning
</t>
  </si>
  <si>
    <t>Antal indskrevne børn pr. 1. oktober 2022 
pr. daginstitution på enhedsniveau</t>
  </si>
  <si>
    <t xml:space="preserve">Antal indskrevne børn hvor forældrene modtager mindst 80 procent økonomisk fripladstilskud efter dagtilbudslovens § 43, stk. 1, nr. 2. </t>
  </si>
  <si>
    <r>
      <t>* Den underskrevne og indscannede kopi af ansøgningen (</t>
    </r>
    <r>
      <rPr>
        <b/>
        <sz val="10"/>
        <rFont val="Arial"/>
        <family val="2"/>
      </rPr>
      <t>pdf-format</t>
    </r>
    <r>
      <rPr>
        <sz val="10"/>
        <rFont val="Arial"/>
        <family val="2"/>
      </rPr>
      <t xml:space="preserve">) </t>
    </r>
  </si>
  <si>
    <r>
      <t xml:space="preserve">* Den udfyldte skabelon for ansøgningen uden underskrift </t>
    </r>
    <r>
      <rPr>
        <b/>
        <sz val="10"/>
        <rFont val="Arial"/>
        <family val="2"/>
      </rPr>
      <t>(excel-format</t>
    </r>
    <r>
      <rPr>
        <sz val="10"/>
        <rFont val="Arial"/>
        <family val="2"/>
      </rPr>
      <t xml:space="preserve">) </t>
    </r>
  </si>
  <si>
    <r>
      <t>* Eventuel dispensationsansøgning (</t>
    </r>
    <r>
      <rPr>
        <b/>
        <sz val="10"/>
        <rFont val="Arial"/>
        <family val="2"/>
      </rPr>
      <t>pdf-format</t>
    </r>
    <r>
      <rPr>
        <sz val="10"/>
        <rFont val="Arial"/>
        <family val="2"/>
      </rPr>
      <t xml:space="preserve"> og </t>
    </r>
    <r>
      <rPr>
        <b/>
        <sz val="10"/>
        <rFont val="Arial"/>
        <family val="2"/>
      </rPr>
      <t>excel-format</t>
    </r>
    <r>
      <rPr>
        <sz val="10"/>
        <rFont val="Arial"/>
        <family val="2"/>
      </rPr>
      <t xml:space="preserve">) </t>
    </r>
  </si>
  <si>
    <r>
      <t>I emnefeltet skal ”</t>
    </r>
    <r>
      <rPr>
        <i/>
        <sz val="10"/>
        <rFont val="Arial"/>
        <family val="2"/>
      </rPr>
      <t>Pulje til mere pædagogisk personale i daginstitutioner med mange børn i udsatte positioner</t>
    </r>
    <r>
      <rPr>
        <sz val="10"/>
        <rFont val="Arial"/>
        <family val="2"/>
      </rPr>
      <t>” angives.</t>
    </r>
  </si>
  <si>
    <t>Husk både at indsende underskreven version (pdf) og excel-arket</t>
  </si>
  <si>
    <t>Hedeager 12, 2346 PostNr</t>
  </si>
  <si>
    <t>Eks</t>
  </si>
  <si>
    <t>Daginstitutionen Hedebo</t>
  </si>
  <si>
    <t xml:space="preserve">Navn på daginstitution på enhedsniveau
</t>
  </si>
  <si>
    <t>Adresse for daginstitution på enhedsninveau</t>
  </si>
  <si>
    <t xml:space="preserve">G-nummer på anvisnings-enhedsniveau, jf. Dagtilbudsregistret
</t>
  </si>
  <si>
    <t>Gxxxx</t>
  </si>
  <si>
    <t>Forventes dele af midlerne anvendt til ansættelse af pædagogmedhjælpere?</t>
  </si>
  <si>
    <r>
      <t>* Underskrevet og indscannet kopi af bilag til ansøgningen (</t>
    </r>
    <r>
      <rPr>
        <b/>
        <sz val="10"/>
        <rFont val="Arial"/>
        <family val="2"/>
      </rPr>
      <t>pdf-format</t>
    </r>
    <r>
      <rPr>
        <sz val="10"/>
        <rFont val="Arial"/>
        <family val="2"/>
      </rPr>
      <t xml:space="preserve">) </t>
    </r>
  </si>
  <si>
    <r>
      <t xml:space="preserve">* Udfyldt skabelon for bilag til ansøgningen uden underskrift </t>
    </r>
    <r>
      <rPr>
        <b/>
        <sz val="10"/>
        <rFont val="Arial"/>
        <family val="2"/>
      </rPr>
      <t>(excel-format</t>
    </r>
    <r>
      <rPr>
        <sz val="10"/>
        <rFont val="Arial"/>
        <family val="2"/>
      </rPr>
      <t xml:space="preserve">) </t>
    </r>
  </si>
  <si>
    <t>(Skriv begrundelse)</t>
  </si>
  <si>
    <r>
      <t xml:space="preserve">Ansøgning om dispensation til at anvende tilskudsmidler til ansættelse af pædagogmedhjælpere
</t>
    </r>
    <r>
      <rPr>
        <sz val="8"/>
        <rFont val="Arial"/>
        <family val="2"/>
      </rPr>
      <t xml:space="preserve">Rammen for ansøgning om dispensation og krav til den fremgår af afsnit </t>
    </r>
    <r>
      <rPr>
        <i/>
        <sz val="8"/>
        <rFont val="Arial"/>
        <family val="2"/>
      </rPr>
      <t>1.5.1. Mulighed for dispensation for uddannelseskravet</t>
    </r>
    <r>
      <rPr>
        <sz val="8"/>
        <rFont val="Arial"/>
        <family val="2"/>
      </rPr>
      <t xml:space="preserve"> i vejledningen om puljen. 
</t>
    </r>
    <r>
      <rPr>
        <b/>
        <sz val="10"/>
        <rFont val="Arial"/>
        <family val="2"/>
      </rPr>
      <t xml:space="preserve">
</t>
    </r>
    <r>
      <rPr>
        <b/>
        <sz val="8"/>
        <rFont val="Arial"/>
        <family val="2"/>
      </rPr>
      <t xml:space="preserve">Udfyldt ansøgning om dispensation, hvori: 
</t>
    </r>
    <r>
      <rPr>
        <sz val="8"/>
        <rFont val="Arial"/>
        <family val="2"/>
      </rPr>
      <t>1) der redegøres for, at daginstitutionen på enhedsniveau har en andel af pædagoger og pædagogiske assistenter på 75 pct. eller derover, eller
2) det sandsynliggøres, at daginstitutionen på enhedsniveau har særlige praktiske eller organisatoriske omstændigheder, der vanskeliggør ansættelse af uddannet pædagogisk personale, f.eks. rekrutteringsudfordringer.</t>
    </r>
  </si>
  <si>
    <t>Ansøgningsoplysninger specificeret pr. daginstitution på enhedsniveau</t>
  </si>
  <si>
    <t>Daginstitutioner på enhedsniveau kan efter ansøgning få dispensation, så midler også kan anvendes til ansættelse af pædagogmedhjælpere</t>
  </si>
  <si>
    <t xml:space="preserve">* vil anvende tilskudsmidlerne alene i de daginstitutioner på enhedsniveau, som udløser tilskuddet fra puljen (tilskuddet ikke kan omfordeles mellem enhederne). </t>
  </si>
  <si>
    <t>Selvejende daginstitutioner (§ 19, stk. 3)</t>
  </si>
  <si>
    <t>Privatinstitutioner (§ 19, stk. 5)</t>
  </si>
  <si>
    <t>Udliciterede daginstitutioner (§ 19 stk. 4)</t>
  </si>
  <si>
    <t>Puljeordninger (Etableret efter tidligere regler for dagtilbud, jf. også § 101 og § 102)</t>
  </si>
  <si>
    <r>
      <t xml:space="preserve">Frist for indsendelse af ansøgning er </t>
    </r>
    <r>
      <rPr>
        <b/>
        <sz val="10"/>
        <color rgb="FFFF0000"/>
        <rFont val="Arial"/>
        <family val="2"/>
      </rPr>
      <t>torsdag den 17. november 2022, kl. 13.00</t>
    </r>
    <r>
      <rPr>
        <sz val="10"/>
        <rFont val="Arial"/>
        <family val="2"/>
      </rPr>
      <t xml:space="preserve">. </t>
    </r>
  </si>
  <si>
    <r>
      <t xml:space="preserve">Frist for indsendelse af ansøgning og bilag til ansøgning er </t>
    </r>
    <r>
      <rPr>
        <b/>
        <sz val="10"/>
        <color rgb="FFFF0000"/>
        <rFont val="Arial"/>
        <family val="2"/>
      </rPr>
      <t>torsdag den 17. november 2022, kl. 13.00</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</si>
</sst>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00"/>
    <numFmt numFmtId="165" formatCode="0.000%"/>
  </numFmts>
  <fonts count="39" x14ac:knownFonts="1">
    <font>
      <sz val="10"/>
      <name val="Arial"/>
    </font>
    <font>
      <sz val="8"/>
      <name val="Arial"/>
      <family val="2"/>
    </font>
    <font>
      <b/>
      <sz val="8"/>
      <name val="Arial"/>
      <family val="2"/>
    </font>
    <font>
      <sz val="8"/>
      <name val="Arial"/>
      <family val="2"/>
    </font>
    <font>
      <i/>
      <sz val="10"/>
      <name val="Arial"/>
      <family val="2"/>
    </font>
    <font>
      <b/>
      <sz val="10"/>
      <name val="Arial"/>
      <family val="2"/>
    </font>
    <font>
      <sz val="10"/>
      <name val="Arial"/>
      <family val="2"/>
    </font>
    <font>
      <sz val="10"/>
      <name val="Arial"/>
      <family val="2"/>
    </font>
    <font>
      <sz val="12"/>
      <color indexed="8"/>
      <name val="Calibri"/>
      <family val="2"/>
    </font>
    <font>
      <b/>
      <sz val="12"/>
      <color indexed="8"/>
      <name val="Calibri"/>
      <family val="2"/>
    </font>
    <font>
      <sz val="10"/>
      <color indexed="8"/>
      <name val="Arial"/>
      <family val="2"/>
    </font>
    <font>
      <b/>
      <sz val="10"/>
      <color indexed="8"/>
      <name val="Arial"/>
      <family val="2"/>
    </font>
    <font>
      <b/>
      <sz val="11"/>
      <name val="Arial"/>
      <family val="2"/>
    </font>
    <font>
      <sz val="12"/>
      <name val="Arial"/>
      <family val="2"/>
    </font>
    <font>
      <b/>
      <sz val="12"/>
      <name val="Arial"/>
      <family val="2"/>
    </font>
    <font>
      <b/>
      <i/>
      <sz val="10"/>
      <color rgb="FFFF0000"/>
      <name val="Arial"/>
      <family val="2"/>
    </font>
    <font>
      <sz val="8"/>
      <color rgb="FFFF0000"/>
      <name val="Arial"/>
      <family val="2"/>
    </font>
    <font>
      <b/>
      <sz val="14"/>
      <name val="Arial"/>
      <family val="2"/>
    </font>
    <font>
      <b/>
      <sz val="10"/>
      <color rgb="FFFF0000"/>
      <name val="Arial"/>
      <family val="2"/>
    </font>
    <font>
      <sz val="10"/>
      <name val="Arial"/>
      <family val="2"/>
    </font>
    <font>
      <i/>
      <sz val="11"/>
      <color rgb="FFFF0000"/>
      <name val="Arial"/>
      <family val="2"/>
    </font>
    <font>
      <b/>
      <sz val="8"/>
      <color rgb="FFFF0000"/>
      <name val="Arial"/>
      <family val="2"/>
    </font>
    <font>
      <sz val="11"/>
      <color indexed="8"/>
      <name val="Calibri"/>
      <family val="2"/>
    </font>
    <font>
      <b/>
      <sz val="18"/>
      <name val="Arial"/>
      <family val="2"/>
    </font>
    <font>
      <b/>
      <i/>
      <sz val="9"/>
      <name val="Arial"/>
      <family val="2"/>
    </font>
    <font>
      <sz val="14"/>
      <name val="Arial"/>
      <family val="2"/>
    </font>
    <font>
      <b/>
      <sz val="22"/>
      <name val="Arial"/>
      <family val="2"/>
    </font>
    <font>
      <b/>
      <sz val="14"/>
      <color indexed="8"/>
      <name val="Calibri"/>
      <family val="2"/>
    </font>
    <font>
      <b/>
      <u/>
      <sz val="16"/>
      <name val="Arial"/>
      <family val="2"/>
    </font>
    <font>
      <sz val="10"/>
      <color theme="6" tint="-0.499984740745262"/>
      <name val="Arial"/>
      <family val="2"/>
    </font>
    <font>
      <i/>
      <sz val="11"/>
      <name val="Arial"/>
      <family val="2"/>
    </font>
    <font>
      <sz val="11"/>
      <color indexed="8"/>
      <name val="Arial"/>
      <family val="2"/>
    </font>
    <font>
      <sz val="9"/>
      <name val="Arial"/>
      <family val="2"/>
    </font>
    <font>
      <sz val="9"/>
      <color rgb="FFFF0000"/>
      <name val="Arial"/>
      <family val="2"/>
    </font>
    <font>
      <i/>
      <sz val="8"/>
      <name val="Arial"/>
      <family val="2"/>
    </font>
    <font>
      <sz val="9"/>
      <color theme="0" tint="-0.499984740745262"/>
      <name val="Arial"/>
      <family val="2"/>
    </font>
    <font>
      <i/>
      <sz val="9"/>
      <color theme="0" tint="-0.499984740745262"/>
      <name val="Arial"/>
      <family val="2"/>
    </font>
    <font>
      <i/>
      <sz val="9"/>
      <color rgb="FFFF0000"/>
      <name val="Arial"/>
      <family val="2"/>
    </font>
    <font>
      <sz val="8"/>
      <color theme="0"/>
      <name val="Arial"/>
      <family val="2"/>
    </font>
  </fonts>
  <fills count="7">
    <fill>
      <patternFill patternType="none"/>
    </fill>
    <fill>
      <patternFill patternType="gray125"/>
    </fill>
    <fill>
      <patternFill patternType="solid">
        <fgColor indexed="5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diagonal/>
    </border>
    <border>
      <left style="medium">
        <color indexed="64"/>
      </left>
      <right/>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s>
  <cellStyleXfs count="7">
    <xf numFmtId="0" fontId="0" fillId="0" borderId="0"/>
    <xf numFmtId="0" fontId="7" fillId="0" borderId="0"/>
    <xf numFmtId="9" fontId="19" fillId="0" borderId="0" applyFont="0" applyFill="0" applyBorder="0" applyAlignment="0" applyProtection="0"/>
    <xf numFmtId="0" fontId="22" fillId="0" borderId="0"/>
    <xf numFmtId="0" fontId="6" fillId="0" borderId="0"/>
    <xf numFmtId="0" fontId="6" fillId="0" borderId="0"/>
    <xf numFmtId="9" fontId="6" fillId="0" borderId="0" applyFont="0" applyFill="0" applyBorder="0" applyAlignment="0" applyProtection="0"/>
  </cellStyleXfs>
  <cellXfs count="231">
    <xf numFmtId="0" fontId="0" fillId="0" borderId="0" xfId="0"/>
    <xf numFmtId="4" fontId="3" fillId="0" borderId="0" xfId="0" applyNumberFormat="1" applyFont="1"/>
    <xf numFmtId="3" fontId="3" fillId="0" borderId="0" xfId="0" applyNumberFormat="1" applyFont="1"/>
    <xf numFmtId="0" fontId="11" fillId="0" borderId="0" xfId="0" applyFont="1"/>
    <xf numFmtId="0" fontId="10" fillId="0" borderId="0" xfId="0" applyFont="1" applyBorder="1" applyAlignment="1">
      <alignment horizontal="left" vertical="top" wrapText="1"/>
    </xf>
    <xf numFmtId="0" fontId="10" fillId="0" borderId="10" xfId="0" applyFont="1" applyBorder="1" applyAlignment="1">
      <alignment horizontal="center"/>
    </xf>
    <xf numFmtId="4" fontId="3" fillId="0" borderId="0" xfId="0" applyNumberFormat="1" applyFont="1" applyAlignment="1">
      <alignment vertical="top"/>
    </xf>
    <xf numFmtId="1" fontId="4" fillId="0" borderId="0" xfId="0" applyNumberFormat="1" applyFont="1" applyAlignment="1">
      <alignment vertical="top"/>
    </xf>
    <xf numFmtId="1" fontId="5" fillId="0" borderId="0" xfId="0" applyNumberFormat="1" applyFont="1" applyBorder="1" applyAlignment="1">
      <alignment vertical="top"/>
    </xf>
    <xf numFmtId="1" fontId="15" fillId="0" borderId="0" xfId="0" applyNumberFormat="1" applyFont="1" applyBorder="1" applyAlignment="1">
      <alignment vertical="top"/>
    </xf>
    <xf numFmtId="4" fontId="16" fillId="0" borderId="0" xfId="0" applyNumberFormat="1" applyFont="1" applyBorder="1" applyAlignment="1">
      <alignment vertical="top"/>
    </xf>
    <xf numFmtId="4" fontId="3" fillId="0" borderId="0" xfId="0" applyNumberFormat="1" applyFont="1" applyBorder="1" applyAlignment="1">
      <alignment vertical="top"/>
    </xf>
    <xf numFmtId="4" fontId="3" fillId="0" borderId="0" xfId="0" quotePrefix="1" applyNumberFormat="1" applyFont="1" applyBorder="1" applyAlignment="1">
      <alignment vertical="top"/>
    </xf>
    <xf numFmtId="3" fontId="3" fillId="0" borderId="0" xfId="0" applyNumberFormat="1" applyFont="1" applyAlignment="1">
      <alignment vertical="top"/>
    </xf>
    <xf numFmtId="3" fontId="3" fillId="0" borderId="0" xfId="0" applyNumberFormat="1" applyFont="1" applyBorder="1" applyAlignment="1">
      <alignment vertical="top"/>
    </xf>
    <xf numFmtId="1" fontId="3" fillId="0" borderId="0" xfId="0" applyNumberFormat="1" applyFont="1" applyBorder="1" applyAlignment="1">
      <alignment vertical="top"/>
    </xf>
    <xf numFmtId="4" fontId="2" fillId="0" borderId="0" xfId="0" applyNumberFormat="1" applyFont="1" applyFill="1" applyBorder="1" applyAlignment="1">
      <alignment vertical="top"/>
    </xf>
    <xf numFmtId="0" fontId="0" fillId="0" borderId="0" xfId="0" applyAlignment="1">
      <alignment vertical="top"/>
    </xf>
    <xf numFmtId="0" fontId="7" fillId="0" borderId="0" xfId="0" applyFont="1" applyAlignment="1">
      <alignment vertical="top"/>
    </xf>
    <xf numFmtId="4" fontId="3" fillId="0" borderId="3" xfId="0" applyNumberFormat="1" applyFont="1" applyFill="1" applyBorder="1" applyAlignment="1">
      <alignment vertical="top"/>
    </xf>
    <xf numFmtId="1" fontId="3" fillId="0" borderId="0" xfId="0" applyNumberFormat="1" applyFont="1" applyAlignment="1">
      <alignment vertical="top"/>
    </xf>
    <xf numFmtId="0" fontId="9" fillId="0" borderId="0" xfId="0" applyFont="1" applyAlignment="1">
      <alignment vertical="top"/>
    </xf>
    <xf numFmtId="0" fontId="8" fillId="0" borderId="0" xfId="0" applyFont="1" applyFill="1" applyAlignment="1">
      <alignment vertical="top"/>
    </xf>
    <xf numFmtId="0" fontId="10" fillId="0" borderId="0" xfId="0" applyFont="1" applyAlignment="1">
      <alignment vertical="top"/>
    </xf>
    <xf numFmtId="4" fontId="6" fillId="0" borderId="0" xfId="0" applyNumberFormat="1" applyFont="1" applyAlignment="1">
      <alignment vertical="top"/>
    </xf>
    <xf numFmtId="4" fontId="1" fillId="0" borderId="0" xfId="0" applyNumberFormat="1" applyFont="1" applyAlignment="1">
      <alignment vertical="top"/>
    </xf>
    <xf numFmtId="4" fontId="3" fillId="0" borderId="0" xfId="0" applyNumberFormat="1" applyFont="1" applyBorder="1" applyAlignment="1">
      <alignment vertical="top" wrapText="1"/>
    </xf>
    <xf numFmtId="4" fontId="3" fillId="0" borderId="2" xfId="0" applyNumberFormat="1" applyFont="1" applyFill="1" applyBorder="1" applyAlignment="1">
      <alignment vertical="top"/>
    </xf>
    <xf numFmtId="4" fontId="3" fillId="0" borderId="1" xfId="0" applyNumberFormat="1" applyFont="1" applyFill="1" applyBorder="1" applyAlignment="1">
      <alignment vertical="top"/>
    </xf>
    <xf numFmtId="4" fontId="3" fillId="0" borderId="5" xfId="0" applyNumberFormat="1" applyFont="1" applyFill="1" applyBorder="1" applyAlignment="1">
      <alignment vertical="top"/>
    </xf>
    <xf numFmtId="0" fontId="11" fillId="0" borderId="0" xfId="0" applyFont="1" applyBorder="1" applyAlignment="1">
      <alignment horizontal="left" vertical="top"/>
    </xf>
    <xf numFmtId="4" fontId="13" fillId="0" borderId="0" xfId="0" applyNumberFormat="1" applyFont="1" applyAlignment="1">
      <alignment vertical="top"/>
    </xf>
    <xf numFmtId="4" fontId="2" fillId="0" borderId="0" xfId="0" applyNumberFormat="1" applyFont="1" applyBorder="1" applyAlignment="1">
      <alignment horizontal="left" vertical="top"/>
    </xf>
    <xf numFmtId="4" fontId="16" fillId="0" borderId="0" xfId="0" applyNumberFormat="1" applyFont="1" applyAlignment="1">
      <alignment vertical="top"/>
    </xf>
    <xf numFmtId="4" fontId="1" fillId="0" borderId="0" xfId="0" applyNumberFormat="1" applyFont="1" applyBorder="1" applyAlignment="1">
      <alignment vertical="top"/>
    </xf>
    <xf numFmtId="1" fontId="5" fillId="0" borderId="0" xfId="0" applyNumberFormat="1" applyFont="1" applyBorder="1" applyAlignment="1"/>
    <xf numFmtId="4" fontId="1" fillId="0" borderId="0" xfId="0" quotePrefix="1" applyNumberFormat="1" applyFont="1" applyBorder="1" applyAlignment="1">
      <alignment vertical="top"/>
    </xf>
    <xf numFmtId="4" fontId="3" fillId="0" borderId="0" xfId="0" applyNumberFormat="1" applyFont="1" applyAlignment="1">
      <alignment vertical="top" wrapText="1"/>
    </xf>
    <xf numFmtId="1" fontId="18" fillId="0" borderId="0" xfId="0" applyNumberFormat="1" applyFont="1" applyBorder="1" applyAlignment="1"/>
    <xf numFmtId="1" fontId="16" fillId="0" borderId="0" xfId="0" applyNumberFormat="1" applyFont="1" applyBorder="1" applyAlignment="1">
      <alignment vertical="top"/>
    </xf>
    <xf numFmtId="1" fontId="5" fillId="3" borderId="26" xfId="0" applyNumberFormat="1" applyFont="1" applyFill="1" applyBorder="1" applyAlignment="1">
      <alignment vertical="top"/>
    </xf>
    <xf numFmtId="4" fontId="6" fillId="0" borderId="0" xfId="0" applyNumberFormat="1" applyFont="1" applyBorder="1" applyAlignment="1">
      <alignment vertical="top"/>
    </xf>
    <xf numFmtId="4" fontId="5" fillId="3" borderId="27" xfId="0" applyNumberFormat="1" applyFont="1" applyFill="1" applyBorder="1" applyAlignment="1">
      <alignment vertical="top"/>
    </xf>
    <xf numFmtId="4" fontId="5" fillId="3" borderId="21" xfId="0" applyNumberFormat="1" applyFont="1" applyFill="1" applyBorder="1" applyAlignment="1">
      <alignment horizontal="center" vertical="top" wrapText="1"/>
    </xf>
    <xf numFmtId="4" fontId="5" fillId="3" borderId="8" xfId="0" applyNumberFormat="1" applyFont="1" applyFill="1" applyBorder="1" applyAlignment="1">
      <alignment horizontal="center" vertical="top" wrapText="1"/>
    </xf>
    <xf numFmtId="4" fontId="5" fillId="3" borderId="22" xfId="0" applyNumberFormat="1" applyFont="1" applyFill="1" applyBorder="1" applyAlignment="1">
      <alignment horizontal="center" vertical="top" wrapText="1"/>
    </xf>
    <xf numFmtId="4" fontId="6" fillId="0" borderId="7" xfId="0" applyNumberFormat="1" applyFont="1" applyBorder="1" applyAlignment="1">
      <alignment vertical="top"/>
    </xf>
    <xf numFmtId="1" fontId="17" fillId="0" borderId="0" xfId="0" applyNumberFormat="1" applyFont="1" applyBorder="1" applyAlignment="1">
      <alignment vertical="top"/>
    </xf>
    <xf numFmtId="4" fontId="5" fillId="3" borderId="27" xfId="0" applyNumberFormat="1" applyFont="1" applyFill="1" applyBorder="1" applyAlignment="1">
      <alignment vertical="top" wrapText="1"/>
    </xf>
    <xf numFmtId="1" fontId="23" fillId="0" borderId="0" xfId="0" applyNumberFormat="1" applyFont="1" applyBorder="1" applyAlignment="1">
      <alignment vertical="center"/>
    </xf>
    <xf numFmtId="1" fontId="20" fillId="0" borderId="0" xfId="0" applyNumberFormat="1" applyFont="1" applyBorder="1" applyAlignment="1"/>
    <xf numFmtId="1" fontId="24" fillId="0" borderId="0" xfId="0" applyNumberFormat="1" applyFont="1" applyBorder="1" applyAlignment="1">
      <alignment vertical="top"/>
    </xf>
    <xf numFmtId="0" fontId="10" fillId="0" borderId="0" xfId="0" applyFont="1" applyBorder="1" applyAlignment="1">
      <alignment horizontal="center"/>
    </xf>
    <xf numFmtId="4" fontId="5" fillId="3" borderId="12" xfId="0" applyNumberFormat="1" applyFont="1" applyFill="1" applyBorder="1" applyAlignment="1">
      <alignment horizontal="center" vertical="top" wrapText="1"/>
    </xf>
    <xf numFmtId="4" fontId="5" fillId="3" borderId="28" xfId="0" applyNumberFormat="1" applyFont="1" applyFill="1" applyBorder="1" applyAlignment="1">
      <alignment horizontal="center" vertical="top" wrapText="1"/>
    </xf>
    <xf numFmtId="4" fontId="5" fillId="3" borderId="26" xfId="0" applyNumberFormat="1" applyFont="1" applyFill="1" applyBorder="1" applyAlignment="1">
      <alignment horizontal="center" vertical="top" wrapText="1"/>
    </xf>
    <xf numFmtId="4" fontId="5" fillId="3" borderId="29" xfId="0" applyNumberFormat="1" applyFont="1" applyFill="1" applyBorder="1" applyAlignment="1">
      <alignment horizontal="center" vertical="top" wrapText="1"/>
    </xf>
    <xf numFmtId="4" fontId="2" fillId="0" borderId="0" xfId="0" applyNumberFormat="1" applyFont="1" applyAlignment="1">
      <alignment vertical="top"/>
    </xf>
    <xf numFmtId="4" fontId="16" fillId="0" borderId="0" xfId="0" applyNumberFormat="1" applyFont="1" applyAlignment="1">
      <alignment horizontal="left" vertical="top" indent="2"/>
    </xf>
    <xf numFmtId="3" fontId="5" fillId="5" borderId="23" xfId="0" applyNumberFormat="1" applyFont="1" applyFill="1" applyBorder="1" applyAlignment="1">
      <alignment horizontal="center" vertical="top"/>
    </xf>
    <xf numFmtId="3" fontId="5" fillId="5" borderId="24" xfId="0" applyNumberFormat="1" applyFont="1" applyFill="1" applyBorder="1" applyAlignment="1">
      <alignment horizontal="center" vertical="top"/>
    </xf>
    <xf numFmtId="3" fontId="5" fillId="5" borderId="25" xfId="0" applyNumberFormat="1" applyFont="1" applyFill="1" applyBorder="1" applyAlignment="1">
      <alignment horizontal="center" vertical="top"/>
    </xf>
    <xf numFmtId="4" fontId="17" fillId="0" borderId="40" xfId="0" applyNumberFormat="1" applyFont="1" applyBorder="1" applyAlignment="1">
      <alignment vertical="top"/>
    </xf>
    <xf numFmtId="4" fontId="3" fillId="0" borderId="42" xfId="0" applyNumberFormat="1" applyFont="1" applyBorder="1" applyAlignment="1">
      <alignment vertical="top"/>
    </xf>
    <xf numFmtId="4" fontId="14" fillId="0" borderId="43" xfId="0" applyNumberFormat="1" applyFont="1" applyBorder="1" applyAlignment="1">
      <alignment vertical="top"/>
    </xf>
    <xf numFmtId="4" fontId="17" fillId="0" borderId="0" xfId="0" applyNumberFormat="1" applyFont="1" applyBorder="1" applyAlignment="1">
      <alignment vertical="top"/>
    </xf>
    <xf numFmtId="4" fontId="5" fillId="3" borderId="12" xfId="0" applyNumberFormat="1" applyFont="1" applyFill="1" applyBorder="1" applyAlignment="1">
      <alignment vertical="top"/>
    </xf>
    <xf numFmtId="4" fontId="5" fillId="3" borderId="18" xfId="0" applyNumberFormat="1" applyFont="1" applyFill="1" applyBorder="1" applyAlignment="1">
      <alignment vertical="top"/>
    </xf>
    <xf numFmtId="4" fontId="5" fillId="3" borderId="20" xfId="0" applyNumberFormat="1" applyFont="1" applyFill="1" applyBorder="1" applyAlignment="1">
      <alignment vertical="top"/>
    </xf>
    <xf numFmtId="4" fontId="5" fillId="3" borderId="17" xfId="0" applyNumberFormat="1" applyFont="1" applyFill="1" applyBorder="1" applyAlignment="1">
      <alignment vertical="top"/>
    </xf>
    <xf numFmtId="4" fontId="5" fillId="3" borderId="37" xfId="0" applyNumberFormat="1" applyFont="1" applyFill="1" applyBorder="1" applyAlignment="1">
      <alignment horizontal="left" vertical="top" indent="2"/>
    </xf>
    <xf numFmtId="4" fontId="5" fillId="3" borderId="29" xfId="0" applyNumberFormat="1" applyFont="1" applyFill="1" applyBorder="1" applyAlignment="1">
      <alignment vertical="top"/>
    </xf>
    <xf numFmtId="4" fontId="5" fillId="3" borderId="45" xfId="0" applyNumberFormat="1" applyFont="1" applyFill="1" applyBorder="1" applyAlignment="1">
      <alignment horizontal="left" vertical="top" indent="2"/>
    </xf>
    <xf numFmtId="4" fontId="5" fillId="3" borderId="38" xfId="0" applyNumberFormat="1" applyFont="1" applyFill="1" applyBorder="1" applyAlignment="1">
      <alignment horizontal="left" vertical="top"/>
    </xf>
    <xf numFmtId="4" fontId="5" fillId="3" borderId="41" xfId="0" applyNumberFormat="1" applyFont="1" applyFill="1" applyBorder="1" applyAlignment="1">
      <alignment horizontal="left" vertical="top" indent="2"/>
    </xf>
    <xf numFmtId="4" fontId="5" fillId="3" borderId="14" xfId="0" applyNumberFormat="1" applyFont="1" applyFill="1" applyBorder="1" applyAlignment="1">
      <alignment horizontal="left" vertical="top" indent="2"/>
    </xf>
    <xf numFmtId="4" fontId="5" fillId="3" borderId="30" xfId="0" applyNumberFormat="1" applyFont="1" applyFill="1" applyBorder="1" applyAlignment="1">
      <alignment vertical="top"/>
    </xf>
    <xf numFmtId="0" fontId="6" fillId="0" borderId="0" xfId="0" applyFont="1" applyAlignment="1">
      <alignment vertical="top"/>
    </xf>
    <xf numFmtId="0" fontId="27" fillId="0" borderId="0" xfId="0" applyFont="1" applyAlignment="1">
      <alignment vertical="top"/>
    </xf>
    <xf numFmtId="4" fontId="13" fillId="0" borderId="0" xfId="0" applyNumberFormat="1" applyFont="1" applyBorder="1" applyAlignment="1">
      <alignment horizontal="left" vertical="top" indent="2"/>
    </xf>
    <xf numFmtId="4" fontId="6" fillId="0" borderId="0" xfId="0" applyNumberFormat="1" applyFont="1" applyBorder="1" applyAlignment="1">
      <alignment horizontal="left" vertical="top" indent="2"/>
    </xf>
    <xf numFmtId="4" fontId="3" fillId="0" borderId="0" xfId="0" applyNumberFormat="1" applyFont="1" applyAlignment="1">
      <alignment vertical="center"/>
    </xf>
    <xf numFmtId="4" fontId="3" fillId="0" borderId="0" xfId="0" applyNumberFormat="1" applyFont="1" applyAlignment="1">
      <alignment vertical="center" wrapText="1"/>
    </xf>
    <xf numFmtId="4" fontId="6" fillId="4" borderId="7" xfId="0" applyNumberFormat="1" applyFont="1" applyFill="1" applyBorder="1" applyAlignment="1">
      <alignment vertical="top"/>
    </xf>
    <xf numFmtId="4" fontId="28" fillId="0" borderId="0" xfId="0" applyNumberFormat="1" applyFont="1" applyBorder="1" applyAlignment="1">
      <alignment vertical="top"/>
    </xf>
    <xf numFmtId="4" fontId="25" fillId="0" borderId="7" xfId="0" applyNumberFormat="1" applyFont="1" applyBorder="1" applyAlignment="1">
      <alignment vertical="top"/>
    </xf>
    <xf numFmtId="4" fontId="3" fillId="0" borderId="7" xfId="0" applyNumberFormat="1" applyFont="1" applyBorder="1" applyAlignment="1">
      <alignment vertical="top"/>
    </xf>
    <xf numFmtId="3" fontId="3" fillId="0" borderId="7" xfId="0" applyNumberFormat="1" applyFont="1" applyBorder="1" applyAlignment="1">
      <alignment vertical="top"/>
    </xf>
    <xf numFmtId="4" fontId="3" fillId="0" borderId="11" xfId="0" applyNumberFormat="1" applyFont="1" applyBorder="1" applyAlignment="1">
      <alignment vertical="top"/>
    </xf>
    <xf numFmtId="4" fontId="25" fillId="0" borderId="0" xfId="0" applyNumberFormat="1" applyFont="1" applyBorder="1" applyAlignment="1">
      <alignment vertical="top"/>
    </xf>
    <xf numFmtId="4" fontId="3" fillId="0" borderId="4" xfId="0" applyNumberFormat="1" applyFont="1" applyBorder="1" applyAlignment="1">
      <alignment vertical="top"/>
    </xf>
    <xf numFmtId="4" fontId="25" fillId="0" borderId="6" xfId="0" applyNumberFormat="1" applyFont="1" applyBorder="1" applyAlignment="1">
      <alignment vertical="top"/>
    </xf>
    <xf numFmtId="4" fontId="3" fillId="0" borderId="6" xfId="0" applyNumberFormat="1" applyFont="1" applyBorder="1" applyAlignment="1">
      <alignment vertical="top"/>
    </xf>
    <xf numFmtId="3" fontId="3" fillId="0" borderId="6" xfId="0" applyNumberFormat="1" applyFont="1" applyBorder="1" applyAlignment="1">
      <alignment vertical="top"/>
    </xf>
    <xf numFmtId="4" fontId="3" fillId="0" borderId="15" xfId="0" applyNumberFormat="1" applyFont="1" applyBorder="1" applyAlignment="1">
      <alignment vertical="top"/>
    </xf>
    <xf numFmtId="0" fontId="29" fillId="0" borderId="0" xfId="0" applyFont="1" applyAlignment="1">
      <alignment vertical="top"/>
    </xf>
    <xf numFmtId="4" fontId="21" fillId="0" borderId="0" xfId="0" applyNumberFormat="1" applyFont="1" applyAlignment="1">
      <alignment horizontal="center" vertical="top"/>
    </xf>
    <xf numFmtId="4" fontId="5" fillId="0" borderId="0" xfId="0" applyNumberFormat="1" applyFont="1"/>
    <xf numFmtId="4" fontId="3" fillId="0" borderId="0" xfId="0" applyNumberFormat="1" applyFont="1" applyBorder="1"/>
    <xf numFmtId="3" fontId="3" fillId="0" borderId="0" xfId="0" applyNumberFormat="1" applyFont="1" applyBorder="1"/>
    <xf numFmtId="0" fontId="11" fillId="0" borderId="0" xfId="0" applyFont="1" applyBorder="1"/>
    <xf numFmtId="0" fontId="11" fillId="0" borderId="10" xfId="0" applyFont="1" applyBorder="1"/>
    <xf numFmtId="4" fontId="5" fillId="3" borderId="28" xfId="0" applyNumberFormat="1" applyFont="1" applyFill="1" applyBorder="1" applyAlignment="1">
      <alignment vertical="top" wrapText="1"/>
    </xf>
    <xf numFmtId="4" fontId="1" fillId="0" borderId="0" xfId="0" applyNumberFormat="1" applyFont="1" applyBorder="1" applyAlignment="1">
      <alignment horizontal="left" vertical="center" indent="2"/>
    </xf>
    <xf numFmtId="4" fontId="17" fillId="0" borderId="43" xfId="0" applyNumberFormat="1" applyFont="1" applyBorder="1" applyAlignment="1">
      <alignment vertical="top"/>
    </xf>
    <xf numFmtId="4" fontId="14" fillId="0" borderId="13" xfId="0" quotePrefix="1" applyNumberFormat="1" applyFont="1" applyBorder="1" applyAlignment="1">
      <alignment horizontal="left" vertical="top" indent="13"/>
    </xf>
    <xf numFmtId="4" fontId="6" fillId="0" borderId="13" xfId="0" applyNumberFormat="1" applyFont="1" applyBorder="1" applyAlignment="1">
      <alignment horizontal="left" vertical="center" indent="15"/>
    </xf>
    <xf numFmtId="4" fontId="12" fillId="0" borderId="0" xfId="0" quotePrefix="1" applyNumberFormat="1" applyFont="1" applyBorder="1" applyAlignment="1">
      <alignment vertical="top"/>
    </xf>
    <xf numFmtId="4" fontId="6" fillId="0" borderId="0" xfId="0" applyNumberFormat="1" applyFont="1" applyBorder="1" applyAlignment="1">
      <alignment horizontal="left" vertical="center" indent="2"/>
    </xf>
    <xf numFmtId="4" fontId="3" fillId="0" borderId="0" xfId="0" applyNumberFormat="1" applyFont="1" applyBorder="1" applyAlignment="1">
      <alignment horizontal="left" vertical="center" indent="2"/>
    </xf>
    <xf numFmtId="4" fontId="6" fillId="3" borderId="17" xfId="0" applyNumberFormat="1" applyFont="1" applyFill="1" applyBorder="1" applyAlignment="1">
      <alignment vertical="top"/>
    </xf>
    <xf numFmtId="4" fontId="6" fillId="3" borderId="47" xfId="0" applyNumberFormat="1" applyFont="1" applyFill="1" applyBorder="1" applyAlignment="1">
      <alignment vertical="top"/>
    </xf>
    <xf numFmtId="1" fontId="5" fillId="0" borderId="16" xfId="0" applyNumberFormat="1" applyFont="1" applyBorder="1" applyAlignment="1">
      <alignment vertical="top"/>
    </xf>
    <xf numFmtId="1" fontId="6" fillId="0" borderId="13" xfId="0" applyNumberFormat="1" applyFont="1" applyBorder="1" applyAlignment="1">
      <alignment vertical="top"/>
    </xf>
    <xf numFmtId="0" fontId="6" fillId="0" borderId="0" xfId="0" applyFont="1" applyBorder="1" applyAlignment="1">
      <alignment horizontal="left" vertical="center" indent="2"/>
    </xf>
    <xf numFmtId="0" fontId="6" fillId="0" borderId="0" xfId="0" applyFont="1" applyBorder="1" applyAlignment="1">
      <alignment vertical="center"/>
    </xf>
    <xf numFmtId="1" fontId="6" fillId="0" borderId="14" xfId="0" applyNumberFormat="1" applyFont="1" applyBorder="1" applyAlignment="1">
      <alignment vertical="top"/>
    </xf>
    <xf numFmtId="0" fontId="5" fillId="0" borderId="6" xfId="0" applyFont="1" applyBorder="1" applyAlignment="1">
      <alignment vertical="center"/>
    </xf>
    <xf numFmtId="1" fontId="5" fillId="3" borderId="49" xfId="0" applyNumberFormat="1" applyFont="1" applyFill="1" applyBorder="1" applyAlignment="1">
      <alignment vertical="center"/>
    </xf>
    <xf numFmtId="4" fontId="1" fillId="3" borderId="44" xfId="0" applyNumberFormat="1" applyFont="1" applyFill="1" applyBorder="1" applyAlignment="1">
      <alignment vertical="top"/>
    </xf>
    <xf numFmtId="4" fontId="1" fillId="3" borderId="44" xfId="0" applyNumberFormat="1" applyFont="1" applyFill="1" applyBorder="1" applyAlignment="1">
      <alignment horizontal="center" vertical="top" wrapText="1"/>
    </xf>
    <xf numFmtId="4" fontId="1" fillId="3" borderId="46" xfId="0" applyNumberFormat="1" applyFont="1" applyFill="1" applyBorder="1" applyAlignment="1">
      <alignment horizontal="center" vertical="top" wrapText="1"/>
    </xf>
    <xf numFmtId="4" fontId="1" fillId="3" borderId="49" xfId="0" applyNumberFormat="1" applyFont="1" applyFill="1" applyBorder="1" applyAlignment="1">
      <alignment horizontal="center" vertical="top" wrapText="1"/>
    </xf>
    <xf numFmtId="4" fontId="1" fillId="3" borderId="18" xfId="0" applyNumberFormat="1" applyFont="1" applyFill="1" applyBorder="1" applyAlignment="1">
      <alignment horizontal="center" vertical="top" wrapText="1"/>
    </xf>
    <xf numFmtId="0" fontId="31" fillId="0" borderId="0" xfId="0" applyFont="1" applyAlignment="1">
      <alignment vertical="top"/>
    </xf>
    <xf numFmtId="1" fontId="5" fillId="3" borderId="36" xfId="0" applyNumberFormat="1" applyFont="1" applyFill="1" applyBorder="1" applyAlignment="1">
      <alignment vertical="top"/>
    </xf>
    <xf numFmtId="4" fontId="1" fillId="3" borderId="24" xfId="0" applyNumberFormat="1" applyFont="1" applyFill="1" applyBorder="1" applyAlignment="1">
      <alignment horizontal="center" vertical="top" wrapText="1"/>
    </xf>
    <xf numFmtId="4" fontId="1" fillId="3" borderId="25" xfId="0" applyNumberFormat="1" applyFont="1" applyFill="1" applyBorder="1" applyAlignment="1">
      <alignment horizontal="left" vertical="top" wrapText="1"/>
    </xf>
    <xf numFmtId="4" fontId="5" fillId="0" borderId="8" xfId="0" applyNumberFormat="1" applyFont="1" applyBorder="1" applyAlignment="1">
      <alignment vertical="top"/>
    </xf>
    <xf numFmtId="4" fontId="32" fillId="0" borderId="0" xfId="0" applyNumberFormat="1" applyFont="1" applyAlignment="1">
      <alignment vertical="top"/>
    </xf>
    <xf numFmtId="1" fontId="32" fillId="0" borderId="21" xfId="0" applyNumberFormat="1" applyFont="1" applyBorder="1" applyAlignment="1">
      <alignment vertical="top"/>
    </xf>
    <xf numFmtId="4" fontId="32" fillId="2" borderId="8" xfId="0" applyNumberFormat="1" applyFont="1" applyFill="1" applyBorder="1" applyAlignment="1" applyProtection="1">
      <alignment vertical="top" wrapText="1"/>
      <protection locked="0"/>
    </xf>
    <xf numFmtId="1" fontId="32" fillId="0" borderId="23" xfId="0" applyNumberFormat="1" applyFont="1" applyBorder="1" applyAlignment="1">
      <alignment vertical="top"/>
    </xf>
    <xf numFmtId="4" fontId="32" fillId="2" borderId="24" xfId="0" applyNumberFormat="1" applyFont="1" applyFill="1" applyBorder="1" applyAlignment="1" applyProtection="1">
      <alignment vertical="top" wrapText="1"/>
      <protection locked="0"/>
    </xf>
    <xf numFmtId="4" fontId="32" fillId="2" borderId="24" xfId="0" quotePrefix="1" applyNumberFormat="1" applyFont="1" applyFill="1" applyBorder="1" applyAlignment="1" applyProtection="1">
      <alignment vertical="top" wrapText="1"/>
      <protection locked="0"/>
    </xf>
    <xf numFmtId="4" fontId="32" fillId="6" borderId="12" xfId="0" applyNumberFormat="1" applyFont="1" applyFill="1" applyBorder="1" applyAlignment="1">
      <alignment horizontal="center" vertical="top" wrapText="1"/>
    </xf>
    <xf numFmtId="1" fontId="32" fillId="0" borderId="48" xfId="0" applyNumberFormat="1" applyFont="1" applyBorder="1" applyAlignment="1">
      <alignment vertical="top"/>
    </xf>
    <xf numFmtId="4" fontId="32" fillId="0" borderId="35" xfId="0" applyNumberFormat="1" applyFont="1" applyBorder="1" applyAlignment="1">
      <alignment horizontal="left" vertical="top" wrapText="1"/>
    </xf>
    <xf numFmtId="1" fontId="32" fillId="0" borderId="35" xfId="0" applyNumberFormat="1" applyFont="1" applyBorder="1" applyAlignment="1">
      <alignment horizontal="center" vertical="top"/>
    </xf>
    <xf numFmtId="1" fontId="32" fillId="2" borderId="39" xfId="0" applyNumberFormat="1" applyFont="1" applyFill="1" applyBorder="1" applyAlignment="1" applyProtection="1">
      <alignment vertical="top" wrapText="1"/>
      <protection locked="0"/>
    </xf>
    <xf numFmtId="4" fontId="32" fillId="0" borderId="8" xfId="0" applyNumberFormat="1" applyFont="1" applyBorder="1" applyAlignment="1">
      <alignment horizontal="left" vertical="top" wrapText="1"/>
    </xf>
    <xf numFmtId="41" fontId="32" fillId="0" borderId="8" xfId="0" applyNumberFormat="1" applyFont="1" applyBorder="1" applyAlignment="1">
      <alignment horizontal="left" vertical="top" wrapText="1"/>
    </xf>
    <xf numFmtId="1" fontId="32" fillId="0" borderId="8" xfId="0" applyNumberFormat="1" applyFont="1" applyBorder="1" applyAlignment="1">
      <alignment horizontal="center" vertical="top"/>
    </xf>
    <xf numFmtId="1" fontId="32" fillId="2" borderId="22" xfId="0" applyNumberFormat="1" applyFont="1" applyFill="1" applyBorder="1" applyAlignment="1" applyProtection="1">
      <alignment vertical="top" wrapText="1"/>
      <protection locked="0"/>
    </xf>
    <xf numFmtId="4" fontId="32" fillId="0" borderId="24" xfId="0" applyNumberFormat="1" applyFont="1" applyBorder="1" applyAlignment="1">
      <alignment horizontal="left" vertical="top" wrapText="1"/>
    </xf>
    <xf numFmtId="41" fontId="32" fillId="0" borderId="24" xfId="0" applyNumberFormat="1" applyFont="1" applyBorder="1" applyAlignment="1">
      <alignment horizontal="left" vertical="top" wrapText="1"/>
    </xf>
    <xf numFmtId="1" fontId="32" fillId="0" borderId="24" xfId="0" applyNumberFormat="1" applyFont="1" applyBorder="1" applyAlignment="1">
      <alignment horizontal="center" vertical="top"/>
    </xf>
    <xf numFmtId="4" fontId="32" fillId="6" borderId="30" xfId="0" applyNumberFormat="1" applyFont="1" applyFill="1" applyBorder="1" applyAlignment="1">
      <alignment horizontal="center" vertical="top" wrapText="1"/>
    </xf>
    <xf numFmtId="1" fontId="32" fillId="2" borderId="25" xfId="0" applyNumberFormat="1" applyFont="1" applyFill="1" applyBorder="1" applyAlignment="1" applyProtection="1">
      <alignment vertical="top" wrapText="1"/>
      <protection locked="0"/>
    </xf>
    <xf numFmtId="4" fontId="32" fillId="2" borderId="35" xfId="0" applyNumberFormat="1" applyFont="1" applyFill="1" applyBorder="1" applyAlignment="1" applyProtection="1">
      <alignment vertical="top" wrapText="1"/>
      <protection locked="0"/>
    </xf>
    <xf numFmtId="4" fontId="32" fillId="2" borderId="35" xfId="0" quotePrefix="1" applyNumberFormat="1" applyFont="1" applyFill="1" applyBorder="1" applyAlignment="1" applyProtection="1">
      <alignment vertical="top" wrapText="1"/>
      <protection locked="0"/>
    </xf>
    <xf numFmtId="0" fontId="32" fillId="2" borderId="39" xfId="0" applyNumberFormat="1" applyFont="1" applyFill="1" applyBorder="1" applyAlignment="1" applyProtection="1">
      <alignment horizontal="center" vertical="top"/>
      <protection locked="0"/>
    </xf>
    <xf numFmtId="3" fontId="32" fillId="2" borderId="48" xfId="0" applyNumberFormat="1" applyFont="1" applyFill="1" applyBorder="1" applyAlignment="1" applyProtection="1">
      <alignment horizontal="center" vertical="top"/>
      <protection locked="0"/>
    </xf>
    <xf numFmtId="3" fontId="32" fillId="2" borderId="39" xfId="0" applyNumberFormat="1" applyFont="1" applyFill="1" applyBorder="1" applyAlignment="1" applyProtection="1">
      <alignment horizontal="center" vertical="top"/>
      <protection locked="0"/>
    </xf>
    <xf numFmtId="165" fontId="32" fillId="0" borderId="48" xfId="2" applyNumberFormat="1" applyFont="1" applyBorder="1" applyAlignment="1">
      <alignment horizontal="center" vertical="top"/>
    </xf>
    <xf numFmtId="4" fontId="32" fillId="0" borderId="39" xfId="0" applyNumberFormat="1" applyFont="1" applyBorder="1" applyAlignment="1">
      <alignment horizontal="center" vertical="top"/>
    </xf>
    <xf numFmtId="4" fontId="32" fillId="2" borderId="20" xfId="0" applyNumberFormat="1" applyFont="1" applyFill="1" applyBorder="1" applyAlignment="1" applyProtection="1">
      <alignment horizontal="center" vertical="top" wrapText="1"/>
      <protection locked="0"/>
    </xf>
    <xf numFmtId="4" fontId="32" fillId="0" borderId="39" xfId="0" applyNumberFormat="1" applyFont="1" applyBorder="1" applyAlignment="1">
      <alignment horizontal="center" vertical="top" wrapText="1"/>
    </xf>
    <xf numFmtId="4" fontId="33" fillId="0" borderId="0" xfId="0" applyNumberFormat="1" applyFont="1" applyAlignment="1">
      <alignment vertical="top"/>
    </xf>
    <xf numFmtId="0" fontId="32" fillId="2" borderId="22" xfId="0" applyNumberFormat="1" applyFont="1" applyFill="1" applyBorder="1" applyAlignment="1" applyProtection="1">
      <alignment horizontal="center" vertical="top"/>
      <protection locked="0"/>
    </xf>
    <xf numFmtId="3" fontId="32" fillId="2" borderId="21" xfId="0" applyNumberFormat="1" applyFont="1" applyFill="1" applyBorder="1" applyAlignment="1" applyProtection="1">
      <alignment horizontal="center" vertical="top"/>
      <protection locked="0"/>
    </xf>
    <xf numFmtId="3" fontId="32" fillId="2" borderId="22" xfId="0" applyNumberFormat="1" applyFont="1" applyFill="1" applyBorder="1" applyAlignment="1" applyProtection="1">
      <alignment horizontal="center" vertical="top"/>
      <protection locked="0"/>
    </xf>
    <xf numFmtId="165" fontId="32" fillId="0" borderId="21" xfId="2" applyNumberFormat="1" applyFont="1" applyBorder="1" applyAlignment="1">
      <alignment horizontal="center" vertical="top"/>
    </xf>
    <xf numFmtId="4" fontId="32" fillId="0" borderId="22" xfId="0" applyNumberFormat="1" applyFont="1" applyBorder="1" applyAlignment="1">
      <alignment horizontal="center" vertical="top"/>
    </xf>
    <xf numFmtId="4" fontId="32" fillId="2" borderId="12" xfId="0" applyNumberFormat="1" applyFont="1" applyFill="1" applyBorder="1" applyAlignment="1" applyProtection="1">
      <alignment horizontal="center" vertical="top" wrapText="1"/>
      <protection locked="0"/>
    </xf>
    <xf numFmtId="4" fontId="32" fillId="0" borderId="22" xfId="0" applyNumberFormat="1" applyFont="1" applyBorder="1" applyAlignment="1">
      <alignment horizontal="center" vertical="top" wrapText="1"/>
    </xf>
    <xf numFmtId="1" fontId="32" fillId="2" borderId="22" xfId="0" applyNumberFormat="1" applyFont="1" applyFill="1" applyBorder="1" applyAlignment="1" applyProtection="1">
      <alignment horizontal="center" vertical="top"/>
      <protection locked="0"/>
    </xf>
    <xf numFmtId="1" fontId="32" fillId="2" borderId="25" xfId="0" applyNumberFormat="1" applyFont="1" applyFill="1" applyBorder="1" applyAlignment="1" applyProtection="1">
      <alignment horizontal="center" vertical="top"/>
      <protection locked="0"/>
    </xf>
    <xf numFmtId="3" fontId="32" fillId="2" borderId="23" xfId="0" applyNumberFormat="1" applyFont="1" applyFill="1" applyBorder="1" applyAlignment="1" applyProtection="1">
      <alignment horizontal="center" vertical="top"/>
      <protection locked="0"/>
    </xf>
    <xf numFmtId="3" fontId="32" fillId="2" borderId="25" xfId="0" applyNumberFormat="1" applyFont="1" applyFill="1" applyBorder="1" applyAlignment="1" applyProtection="1">
      <alignment horizontal="center" vertical="top"/>
      <protection locked="0"/>
    </xf>
    <xf numFmtId="165" fontId="32" fillId="0" borderId="23" xfId="2" applyNumberFormat="1" applyFont="1" applyBorder="1" applyAlignment="1">
      <alignment horizontal="center" vertical="top"/>
    </xf>
    <xf numFmtId="4" fontId="32" fillId="0" borderId="25" xfId="0" applyNumberFormat="1" applyFont="1" applyBorder="1" applyAlignment="1">
      <alignment horizontal="center" vertical="top"/>
    </xf>
    <xf numFmtId="4" fontId="32" fillId="2" borderId="30" xfId="0" applyNumberFormat="1" applyFont="1" applyFill="1" applyBorder="1" applyAlignment="1" applyProtection="1">
      <alignment horizontal="center" vertical="top" wrapText="1"/>
      <protection locked="0"/>
    </xf>
    <xf numFmtId="4" fontId="32" fillId="0" borderId="25" xfId="0" applyNumberFormat="1" applyFont="1" applyBorder="1" applyAlignment="1">
      <alignment horizontal="center" vertical="top" wrapText="1"/>
    </xf>
    <xf numFmtId="4" fontId="2" fillId="0" borderId="8" xfId="0" applyNumberFormat="1" applyFont="1" applyBorder="1" applyAlignment="1">
      <alignment horizontal="left" vertical="top"/>
    </xf>
    <xf numFmtId="164" fontId="5" fillId="3" borderId="28" xfId="3" applyNumberFormat="1" applyFont="1" applyFill="1" applyBorder="1" applyAlignment="1">
      <alignment horizontal="left" vertical="top" wrapText="1"/>
    </xf>
    <xf numFmtId="1" fontId="36" fillId="6" borderId="31" xfId="0" applyNumberFormat="1" applyFont="1" applyFill="1" applyBorder="1" applyAlignment="1">
      <alignment vertical="top"/>
    </xf>
    <xf numFmtId="4" fontId="36" fillId="6" borderId="34" xfId="0" applyNumberFormat="1" applyFont="1" applyFill="1" applyBorder="1" applyAlignment="1">
      <alignment vertical="top"/>
    </xf>
    <xf numFmtId="4" fontId="36" fillId="6" borderId="34" xfId="0" applyNumberFormat="1" applyFont="1" applyFill="1" applyBorder="1" applyAlignment="1">
      <alignment horizontal="left" vertical="top" wrapText="1"/>
    </xf>
    <xf numFmtId="4" fontId="36" fillId="6" borderId="32" xfId="0" applyNumberFormat="1" applyFont="1" applyFill="1" applyBorder="1" applyAlignment="1">
      <alignment horizontal="center" vertical="top" wrapText="1"/>
    </xf>
    <xf numFmtId="3" fontId="36" fillId="6" borderId="31" xfId="0" applyNumberFormat="1" applyFont="1" applyFill="1" applyBorder="1" applyAlignment="1">
      <alignment horizontal="center" vertical="top" wrapText="1"/>
    </xf>
    <xf numFmtId="3" fontId="36" fillId="6" borderId="32" xfId="0" applyNumberFormat="1" applyFont="1" applyFill="1" applyBorder="1" applyAlignment="1">
      <alignment horizontal="center" vertical="top" wrapText="1"/>
    </xf>
    <xf numFmtId="165" fontId="36" fillId="6" borderId="31" xfId="2" applyNumberFormat="1" applyFont="1" applyFill="1" applyBorder="1" applyAlignment="1">
      <alignment horizontal="center" vertical="top"/>
    </xf>
    <xf numFmtId="4" fontId="36" fillId="6" borderId="32" xfId="0" applyNumberFormat="1" applyFont="1" applyFill="1" applyBorder="1" applyAlignment="1">
      <alignment horizontal="center" vertical="top"/>
    </xf>
    <xf numFmtId="4" fontId="36" fillId="6" borderId="33" xfId="0" applyNumberFormat="1" applyFont="1" applyFill="1" applyBorder="1" applyAlignment="1" applyProtection="1">
      <alignment horizontal="center" vertical="top" wrapText="1"/>
      <protection locked="0"/>
    </xf>
    <xf numFmtId="4" fontId="35" fillId="0" borderId="0" xfId="0" applyNumberFormat="1" applyFont="1" applyAlignment="1">
      <alignment vertical="center" wrapText="1"/>
    </xf>
    <xf numFmtId="4" fontId="35" fillId="0" borderId="0" xfId="0" applyNumberFormat="1" applyFont="1" applyAlignment="1">
      <alignment vertical="center"/>
    </xf>
    <xf numFmtId="4" fontId="36" fillId="6" borderId="34" xfId="0" applyNumberFormat="1" applyFont="1" applyFill="1" applyBorder="1" applyAlignment="1">
      <alignment horizontal="center" vertical="top" wrapText="1"/>
    </xf>
    <xf numFmtId="4" fontId="36" fillId="6" borderId="33" xfId="0" applyNumberFormat="1" applyFont="1" applyFill="1" applyBorder="1" applyAlignment="1">
      <alignment horizontal="center" vertical="top" wrapText="1"/>
    </xf>
    <xf numFmtId="4" fontId="36" fillId="6" borderId="32" xfId="0" applyNumberFormat="1" applyFont="1" applyFill="1" applyBorder="1" applyAlignment="1">
      <alignment horizontal="left" vertical="top" wrapText="1"/>
    </xf>
    <xf numFmtId="4" fontId="37" fillId="0" borderId="0" xfId="0" applyNumberFormat="1" applyFont="1" applyAlignment="1">
      <alignment vertical="top" wrapText="1"/>
    </xf>
    <xf numFmtId="4" fontId="37" fillId="0" borderId="0" xfId="0" applyNumberFormat="1" applyFont="1" applyAlignment="1">
      <alignment vertical="top"/>
    </xf>
    <xf numFmtId="4" fontId="38" fillId="0" borderId="0" xfId="0" applyNumberFormat="1" applyFont="1" applyBorder="1" applyAlignment="1">
      <alignment horizontal="left" vertical="top"/>
    </xf>
    <xf numFmtId="1" fontId="26" fillId="3" borderId="9" xfId="0" applyNumberFormat="1" applyFont="1" applyFill="1" applyBorder="1" applyAlignment="1">
      <alignment horizontal="center"/>
    </xf>
    <xf numFmtId="1" fontId="26" fillId="3" borderId="17" xfId="0" applyNumberFormat="1" applyFont="1" applyFill="1" applyBorder="1" applyAlignment="1">
      <alignment horizontal="center"/>
    </xf>
    <xf numFmtId="1" fontId="26" fillId="3" borderId="12" xfId="0" applyNumberFormat="1" applyFont="1" applyFill="1" applyBorder="1" applyAlignment="1">
      <alignment horizontal="center"/>
    </xf>
    <xf numFmtId="1" fontId="23" fillId="0" borderId="0" xfId="0" applyNumberFormat="1" applyFont="1" applyBorder="1" applyAlignment="1">
      <alignment horizontal="center" vertical="center"/>
    </xf>
    <xf numFmtId="49" fontId="5" fillId="2" borderId="8" xfId="0" applyNumberFormat="1" applyFont="1" applyFill="1" applyBorder="1" applyAlignment="1" applyProtection="1">
      <alignment horizontal="left" vertical="top"/>
      <protection locked="0"/>
    </xf>
    <xf numFmtId="49" fontId="5" fillId="4" borderId="26" xfId="0" applyNumberFormat="1" applyFont="1" applyFill="1" applyBorder="1" applyAlignment="1">
      <alignment horizontal="center" vertical="top" wrapText="1"/>
    </xf>
    <xf numFmtId="49" fontId="5" fillId="4" borderId="28" xfId="0" applyNumberFormat="1" applyFont="1" applyFill="1" applyBorder="1" applyAlignment="1">
      <alignment horizontal="center" vertical="top" wrapText="1"/>
    </xf>
    <xf numFmtId="4" fontId="5" fillId="4" borderId="26" xfId="0" applyNumberFormat="1" applyFont="1" applyFill="1" applyBorder="1" applyAlignment="1">
      <alignment horizontal="center" vertical="top" wrapText="1"/>
    </xf>
    <xf numFmtId="4" fontId="5" fillId="4" borderId="28" xfId="0" applyNumberFormat="1" applyFont="1" applyFill="1" applyBorder="1" applyAlignment="1">
      <alignment horizontal="center" vertical="top" wrapText="1"/>
    </xf>
    <xf numFmtId="49" fontId="5" fillId="4" borderId="16" xfId="0" applyNumberFormat="1" applyFont="1" applyFill="1" applyBorder="1" applyAlignment="1">
      <alignment horizontal="center" vertical="top" wrapText="1"/>
    </xf>
    <xf numFmtId="49" fontId="5" fillId="4" borderId="11" xfId="0" applyNumberFormat="1" applyFont="1" applyFill="1" applyBorder="1" applyAlignment="1">
      <alignment horizontal="center" vertical="top" wrapText="1"/>
    </xf>
    <xf numFmtId="3" fontId="1" fillId="2" borderId="8" xfId="0" applyNumberFormat="1" applyFont="1" applyFill="1" applyBorder="1" applyAlignment="1" applyProtection="1">
      <alignment horizontal="left" vertical="top" wrapText="1"/>
      <protection locked="0"/>
    </xf>
    <xf numFmtId="4" fontId="5" fillId="4" borderId="16" xfId="0" applyNumberFormat="1" applyFont="1" applyFill="1" applyBorder="1" applyAlignment="1">
      <alignment horizontal="center" vertical="top" wrapText="1"/>
    </xf>
    <xf numFmtId="4" fontId="5" fillId="4" borderId="11" xfId="0" applyNumberFormat="1" applyFont="1" applyFill="1" applyBorder="1" applyAlignment="1">
      <alignment horizontal="center" vertical="top" wrapText="1"/>
    </xf>
    <xf numFmtId="4" fontId="5" fillId="4" borderId="26" xfId="0" applyNumberFormat="1" applyFont="1" applyFill="1" applyBorder="1" applyAlignment="1">
      <alignment horizontal="center" vertical="top"/>
    </xf>
    <xf numFmtId="4" fontId="5" fillId="4" borderId="27" xfId="0" applyNumberFormat="1" applyFont="1" applyFill="1" applyBorder="1" applyAlignment="1">
      <alignment horizontal="center" vertical="top"/>
    </xf>
    <xf numFmtId="4" fontId="5" fillId="4" borderId="28" xfId="0" applyNumberFormat="1" applyFont="1" applyFill="1" applyBorder="1" applyAlignment="1">
      <alignment horizontal="center" vertical="top"/>
    </xf>
    <xf numFmtId="1" fontId="14" fillId="4" borderId="16" xfId="0" applyNumberFormat="1" applyFont="1" applyFill="1" applyBorder="1" applyAlignment="1">
      <alignment horizontal="left" vertical="center" wrapText="1"/>
    </xf>
    <xf numFmtId="1" fontId="14" fillId="4" borderId="7" xfId="0" applyNumberFormat="1" applyFont="1" applyFill="1" applyBorder="1" applyAlignment="1">
      <alignment horizontal="left" vertical="center"/>
    </xf>
    <xf numFmtId="49" fontId="6" fillId="2" borderId="24" xfId="0" applyNumberFormat="1" applyFont="1" applyFill="1" applyBorder="1" applyAlignment="1" applyProtection="1">
      <alignment horizontal="left" vertical="top"/>
      <protection locked="0"/>
    </xf>
    <xf numFmtId="49" fontId="6" fillId="2" borderId="25" xfId="0" applyNumberFormat="1" applyFont="1" applyFill="1" applyBorder="1" applyAlignment="1" applyProtection="1">
      <alignment horizontal="left" vertical="top"/>
      <protection locked="0"/>
    </xf>
    <xf numFmtId="49" fontId="6" fillId="2" borderId="27" xfId="0" applyNumberFormat="1" applyFont="1" applyFill="1" applyBorder="1" applyAlignment="1" applyProtection="1">
      <alignment horizontal="left" vertical="top"/>
      <protection locked="0"/>
    </xf>
    <xf numFmtId="49" fontId="6" fillId="2" borderId="28" xfId="0" applyNumberFormat="1" applyFont="1" applyFill="1" applyBorder="1" applyAlignment="1" applyProtection="1">
      <alignment horizontal="left" vertical="top"/>
      <protection locked="0"/>
    </xf>
    <xf numFmtId="49" fontId="6" fillId="2" borderId="44" xfId="0" applyNumberFormat="1" applyFont="1" applyFill="1" applyBorder="1" applyAlignment="1" applyProtection="1">
      <alignment horizontal="left" vertical="top"/>
      <protection locked="0"/>
    </xf>
    <xf numFmtId="49" fontId="6" fillId="2" borderId="46" xfId="0" applyNumberFormat="1" applyFont="1" applyFill="1" applyBorder="1" applyAlignment="1" applyProtection="1">
      <alignment horizontal="left" vertical="top"/>
      <protection locked="0"/>
    </xf>
    <xf numFmtId="49" fontId="6" fillId="2" borderId="35" xfId="0" applyNumberFormat="1" applyFont="1" applyFill="1" applyBorder="1" applyAlignment="1" applyProtection="1">
      <alignment horizontal="left" vertical="top"/>
      <protection locked="0"/>
    </xf>
    <xf numFmtId="49" fontId="6" fillId="2" borderId="39" xfId="0" applyNumberFormat="1" applyFont="1" applyFill="1" applyBorder="1" applyAlignment="1" applyProtection="1">
      <alignment horizontal="left" vertical="top"/>
      <protection locked="0"/>
    </xf>
    <xf numFmtId="49" fontId="6" fillId="2" borderId="8" xfId="0" applyNumberFormat="1" applyFont="1" applyFill="1" applyBorder="1" applyAlignment="1" applyProtection="1">
      <alignment horizontal="left" vertical="top"/>
      <protection locked="0"/>
    </xf>
    <xf numFmtId="49" fontId="6" fillId="2" borderId="22" xfId="0" applyNumberFormat="1" applyFont="1" applyFill="1" applyBorder="1" applyAlignment="1" applyProtection="1">
      <alignment horizontal="left" vertical="top"/>
      <protection locked="0"/>
    </xf>
    <xf numFmtId="1" fontId="26" fillId="3" borderId="9" xfId="0" applyNumberFormat="1" applyFont="1" applyFill="1" applyBorder="1" applyAlignment="1">
      <alignment horizontal="center" wrapText="1"/>
    </xf>
    <xf numFmtId="3" fontId="6" fillId="0" borderId="27" xfId="0" applyNumberFormat="1" applyFont="1" applyBorder="1" applyAlignment="1">
      <alignment horizontal="left" vertical="top"/>
    </xf>
    <xf numFmtId="3" fontId="6" fillId="0" borderId="28" xfId="0" applyNumberFormat="1" applyFont="1" applyBorder="1" applyAlignment="1">
      <alignment horizontal="left" vertical="top"/>
    </xf>
    <xf numFmtId="3" fontId="6" fillId="0" borderId="8" xfId="0" applyNumberFormat="1" applyFont="1" applyBorder="1" applyAlignment="1">
      <alignment horizontal="left" vertical="top"/>
    </xf>
    <xf numFmtId="3" fontId="6" fillId="0" borderId="22" xfId="0" applyNumberFormat="1" applyFont="1" applyBorder="1" applyAlignment="1">
      <alignment horizontal="left" vertical="top"/>
    </xf>
    <xf numFmtId="3" fontId="6" fillId="3" borderId="19" xfId="0" applyNumberFormat="1" applyFont="1" applyFill="1" applyBorder="1" applyAlignment="1">
      <alignment horizontal="left" vertical="top"/>
    </xf>
    <xf numFmtId="3" fontId="6" fillId="3" borderId="4" xfId="0" applyNumberFormat="1" applyFont="1" applyFill="1" applyBorder="1" applyAlignment="1">
      <alignment horizontal="left" vertical="top"/>
    </xf>
    <xf numFmtId="3" fontId="6" fillId="0" borderId="24" xfId="0" applyNumberFormat="1" applyFont="1" applyBorder="1" applyAlignment="1">
      <alignment horizontal="left" vertical="top"/>
    </xf>
    <xf numFmtId="3" fontId="6" fillId="0" borderId="25" xfId="0" applyNumberFormat="1" applyFont="1" applyBorder="1" applyAlignment="1">
      <alignment horizontal="left" vertical="top"/>
    </xf>
  </cellXfs>
  <cellStyles count="7">
    <cellStyle name="Normal" xfId="0" builtinId="0"/>
    <cellStyle name="Normal 2" xfId="1"/>
    <cellStyle name="Normal 2 2" xfId="5"/>
    <cellStyle name="Normal 3" xfId="4"/>
    <cellStyle name="Normal_Grunddata 2" xfId="3"/>
    <cellStyle name="Procent" xfId="2" builtinId="5"/>
    <cellStyle name="Procent 2" xfId="6"/>
  </cellStyles>
  <dxfs count="3">
    <dxf>
      <font>
        <color rgb="FFFF0000"/>
      </font>
    </dxf>
    <dxf>
      <font>
        <color rgb="FFFF0000"/>
      </font>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U65415"/>
  <sheetViews>
    <sheetView tabSelected="1" zoomScale="90" zoomScaleNormal="90" zoomScaleSheetLayoutView="90" workbookViewId="0">
      <selection sqref="A1:K1"/>
    </sheetView>
  </sheetViews>
  <sheetFormatPr defaultColWidth="9.109375" defaultRowHeight="10.199999999999999" x14ac:dyDescent="0.25"/>
  <cols>
    <col min="1" max="1" width="6.109375" style="20" customWidth="1"/>
    <col min="2" max="2" width="29.88671875" style="6" customWidth="1"/>
    <col min="3" max="3" width="31.6640625" style="6" customWidth="1"/>
    <col min="4" max="4" width="33.44140625" style="6" customWidth="1"/>
    <col min="5" max="5" width="19.109375" style="13" customWidth="1"/>
    <col min="6" max="6" width="22.44140625" style="6" customWidth="1"/>
    <col min="7" max="7" width="24.44140625" style="6" customWidth="1"/>
    <col min="8" max="9" width="24.5546875" style="6" customWidth="1"/>
    <col min="10" max="10" width="26" style="6" customWidth="1"/>
    <col min="11" max="11" width="22.88671875" style="6" customWidth="1"/>
    <col min="12" max="12" width="21.33203125" style="6" customWidth="1"/>
    <col min="13" max="13" width="32.109375" style="6" customWidth="1"/>
    <col min="14" max="14" width="10.6640625" style="6" customWidth="1"/>
    <col min="15" max="15" width="9.109375" style="6"/>
    <col min="16" max="16" width="22.44140625" style="6" customWidth="1"/>
    <col min="17" max="16384" width="9.109375" style="6"/>
  </cols>
  <sheetData>
    <row r="1" spans="1:21" ht="26.25" customHeight="1" x14ac:dyDescent="0.25">
      <c r="A1" s="196" t="s">
        <v>29</v>
      </c>
      <c r="B1" s="196"/>
      <c r="C1" s="196"/>
      <c r="D1" s="196"/>
      <c r="E1" s="196"/>
      <c r="F1" s="196"/>
      <c r="G1" s="196"/>
      <c r="H1" s="196"/>
      <c r="I1" s="196"/>
      <c r="J1" s="196"/>
      <c r="K1" s="196"/>
      <c r="L1" s="8"/>
      <c r="M1" s="8"/>
    </row>
    <row r="2" spans="1:21" ht="14.4" x14ac:dyDescent="0.3">
      <c r="A2" s="6"/>
      <c r="B2" s="50"/>
      <c r="C2" s="50"/>
      <c r="D2" s="50"/>
      <c r="E2" s="50"/>
      <c r="F2" s="50"/>
      <c r="G2" s="35"/>
      <c r="H2" s="35"/>
      <c r="I2" s="57"/>
      <c r="J2" s="35"/>
      <c r="K2" s="8"/>
      <c r="L2" s="57"/>
      <c r="M2" s="8"/>
    </row>
    <row r="3" spans="1:21" ht="28.2" x14ac:dyDescent="0.5">
      <c r="A3" s="193" t="s">
        <v>17</v>
      </c>
      <c r="B3" s="194"/>
      <c r="C3" s="194"/>
      <c r="D3" s="194"/>
      <c r="E3" s="194"/>
      <c r="F3" s="194"/>
      <c r="G3" s="194"/>
      <c r="H3" s="194"/>
      <c r="I3" s="194"/>
      <c r="J3" s="194"/>
      <c r="K3" s="195"/>
      <c r="L3" s="8"/>
    </row>
    <row r="4" spans="1:21" ht="13.2" x14ac:dyDescent="0.25">
      <c r="A4" s="7"/>
      <c r="B4" s="8"/>
      <c r="C4" s="8"/>
      <c r="D4" s="8"/>
      <c r="E4" s="8"/>
      <c r="F4" s="8"/>
      <c r="G4" s="8"/>
      <c r="H4" s="8"/>
      <c r="I4" s="39"/>
      <c r="J4" s="8"/>
      <c r="K4" s="8"/>
      <c r="L4" s="8"/>
      <c r="M4" s="58"/>
      <c r="N4" s="8"/>
    </row>
    <row r="5" spans="1:21" ht="13.2" x14ac:dyDescent="0.25">
      <c r="A5" s="9" t="s">
        <v>1</v>
      </c>
      <c r="B5" s="10"/>
      <c r="C5" s="11"/>
      <c r="E5" s="7"/>
      <c r="G5" s="12"/>
      <c r="H5" s="38"/>
      <c r="I5" s="12"/>
      <c r="J5" s="12"/>
      <c r="K5" s="12"/>
      <c r="L5" s="12"/>
      <c r="M5" s="58"/>
      <c r="N5" s="11"/>
    </row>
    <row r="6" spans="1:21" x14ac:dyDescent="0.25">
      <c r="A6" s="15"/>
      <c r="B6" s="11"/>
      <c r="C6" s="11"/>
      <c r="F6" s="11"/>
      <c r="G6" s="12"/>
      <c r="H6" s="12"/>
      <c r="I6" s="57"/>
      <c r="J6" s="12"/>
      <c r="K6" s="12"/>
      <c r="L6" s="12"/>
      <c r="N6" s="16"/>
    </row>
    <row r="7" spans="1:21" ht="18" thickBot="1" x14ac:dyDescent="0.3">
      <c r="A7" s="15"/>
      <c r="B7" s="65" t="s">
        <v>19</v>
      </c>
      <c r="C7" s="11"/>
      <c r="F7" s="11"/>
      <c r="G7" s="12"/>
      <c r="H7" s="12"/>
      <c r="I7" s="57"/>
      <c r="J7" s="12"/>
      <c r="K7" s="12"/>
      <c r="L7" s="12"/>
      <c r="N7" s="16"/>
    </row>
    <row r="8" spans="1:21" ht="17.100000000000001" customHeight="1" x14ac:dyDescent="0.25">
      <c r="A8" s="15"/>
      <c r="B8" s="70" t="s">
        <v>25</v>
      </c>
      <c r="C8" s="71"/>
      <c r="D8" s="214"/>
      <c r="E8" s="214"/>
      <c r="F8" s="214"/>
      <c r="G8" s="215"/>
      <c r="I8" s="107" t="s">
        <v>46</v>
      </c>
      <c r="J8" s="34"/>
      <c r="K8" s="11"/>
      <c r="N8" s="17"/>
      <c r="O8" s="17"/>
      <c r="P8" s="17"/>
      <c r="Q8" s="17"/>
      <c r="R8" s="17"/>
      <c r="S8" s="17"/>
      <c r="T8" s="17"/>
      <c r="U8" s="17"/>
    </row>
    <row r="9" spans="1:21" ht="17.100000000000001" customHeight="1" x14ac:dyDescent="0.25">
      <c r="A9" s="15"/>
      <c r="B9" s="72" t="s">
        <v>24</v>
      </c>
      <c r="C9" s="67"/>
      <c r="D9" s="216"/>
      <c r="E9" s="216"/>
      <c r="F9" s="216"/>
      <c r="G9" s="217"/>
      <c r="I9" s="108" t="s">
        <v>45</v>
      </c>
      <c r="J9" s="103"/>
      <c r="K9" s="11"/>
      <c r="N9" s="17"/>
      <c r="O9" s="17"/>
      <c r="P9" s="17"/>
      <c r="Q9" s="17"/>
      <c r="R9" s="17"/>
      <c r="S9" s="17"/>
      <c r="T9" s="17"/>
      <c r="U9" s="17"/>
    </row>
    <row r="10" spans="1:21" ht="17.100000000000001" customHeight="1" x14ac:dyDescent="0.25">
      <c r="A10" s="15"/>
      <c r="B10" s="73" t="s">
        <v>20</v>
      </c>
      <c r="C10" s="69"/>
      <c r="D10" s="110"/>
      <c r="E10" s="110"/>
      <c r="F10" s="110"/>
      <c r="G10" s="111"/>
      <c r="I10" s="108" t="s">
        <v>44</v>
      </c>
      <c r="J10" s="103"/>
      <c r="K10" s="11"/>
      <c r="N10" s="17"/>
      <c r="O10" s="17"/>
      <c r="P10" s="17"/>
      <c r="Q10" s="17"/>
      <c r="R10" s="17"/>
      <c r="S10" s="17"/>
      <c r="T10" s="17"/>
      <c r="U10" s="17"/>
    </row>
    <row r="11" spans="1:21" ht="17.100000000000001" customHeight="1" x14ac:dyDescent="0.25">
      <c r="A11" s="15"/>
      <c r="B11" s="74" t="s">
        <v>23</v>
      </c>
      <c r="C11" s="68"/>
      <c r="D11" s="218"/>
      <c r="E11" s="218"/>
      <c r="F11" s="218"/>
      <c r="G11" s="219"/>
      <c r="I11" s="108" t="s">
        <v>50</v>
      </c>
      <c r="J11" s="103"/>
      <c r="K11" s="11"/>
      <c r="M11" s="57"/>
      <c r="N11" s="17"/>
      <c r="O11" s="17"/>
      <c r="P11" s="17"/>
      <c r="Q11" s="17"/>
      <c r="R11" s="17"/>
      <c r="S11" s="17"/>
      <c r="T11" s="17"/>
      <c r="U11" s="17"/>
    </row>
    <row r="12" spans="1:21" ht="17.100000000000001" customHeight="1" x14ac:dyDescent="0.25">
      <c r="A12" s="15"/>
      <c r="B12" s="74" t="s">
        <v>22</v>
      </c>
      <c r="C12" s="66"/>
      <c r="D12" s="220"/>
      <c r="E12" s="220"/>
      <c r="F12" s="220"/>
      <c r="G12" s="221"/>
      <c r="I12" s="108" t="s">
        <v>51</v>
      </c>
      <c r="J12" s="109"/>
      <c r="K12" s="11"/>
      <c r="M12" s="58"/>
      <c r="N12" s="17"/>
      <c r="O12" s="17"/>
      <c r="P12" s="17"/>
      <c r="Q12" s="17"/>
      <c r="R12" s="17"/>
      <c r="S12" s="17"/>
      <c r="T12" s="17"/>
      <c r="U12" s="17"/>
    </row>
    <row r="13" spans="1:21" ht="17.100000000000001" customHeight="1" x14ac:dyDescent="0.25">
      <c r="A13" s="15"/>
      <c r="B13" s="74" t="s">
        <v>21</v>
      </c>
      <c r="C13" s="66"/>
      <c r="D13" s="220"/>
      <c r="E13" s="220"/>
      <c r="F13" s="220"/>
      <c r="G13" s="221"/>
      <c r="I13" s="108" t="s">
        <v>82</v>
      </c>
      <c r="J13" s="11"/>
      <c r="K13" s="11"/>
      <c r="M13" s="58"/>
      <c r="N13" s="17"/>
      <c r="O13" s="17"/>
      <c r="P13" s="17"/>
      <c r="Q13" s="17"/>
      <c r="R13" s="17"/>
      <c r="S13" s="17"/>
      <c r="T13" s="17"/>
      <c r="U13" s="17"/>
    </row>
    <row r="14" spans="1:21" ht="17.100000000000001" customHeight="1" thickBot="1" x14ac:dyDescent="0.3">
      <c r="A14" s="15"/>
      <c r="B14" s="75" t="s">
        <v>26</v>
      </c>
      <c r="C14" s="76"/>
      <c r="D14" s="212"/>
      <c r="E14" s="212"/>
      <c r="F14" s="212"/>
      <c r="G14" s="213"/>
      <c r="I14" s="36"/>
      <c r="M14" s="58"/>
      <c r="N14" s="17"/>
      <c r="O14" s="17"/>
      <c r="P14" s="17"/>
      <c r="Q14" s="17"/>
      <c r="R14" s="17"/>
      <c r="S14" s="17"/>
      <c r="T14" s="17"/>
      <c r="U14" s="17"/>
    </row>
    <row r="15" spans="1:21" ht="16.5" customHeight="1" x14ac:dyDescent="0.25">
      <c r="A15" s="15"/>
      <c r="B15" s="11"/>
      <c r="C15" s="17"/>
      <c r="D15" s="18"/>
      <c r="E15" s="17"/>
      <c r="F15" s="17"/>
      <c r="M15" s="58"/>
      <c r="N15" s="17"/>
      <c r="O15" s="17"/>
      <c r="P15" s="17"/>
      <c r="Q15" s="17"/>
      <c r="R15" s="17"/>
      <c r="S15" s="17"/>
      <c r="T15" s="17"/>
    </row>
    <row r="16" spans="1:21" ht="21" x14ac:dyDescent="0.25">
      <c r="A16" s="15"/>
      <c r="B16" s="84" t="s">
        <v>34</v>
      </c>
      <c r="C16" s="17"/>
      <c r="D16" s="18"/>
      <c r="E16" s="17"/>
      <c r="F16" s="33"/>
      <c r="I16" s="34"/>
      <c r="J16" s="58"/>
      <c r="K16" s="17"/>
      <c r="L16" s="17"/>
      <c r="M16" s="17"/>
      <c r="N16" s="17"/>
      <c r="O16" s="17"/>
      <c r="P16" s="17"/>
      <c r="Q16" s="17"/>
    </row>
    <row r="17" spans="1:20" ht="17.399999999999999" x14ac:dyDescent="0.25">
      <c r="A17" s="15"/>
      <c r="B17" s="65" t="s">
        <v>40</v>
      </c>
      <c r="C17" s="77"/>
      <c r="D17" s="77"/>
      <c r="E17" s="77"/>
      <c r="F17" s="17"/>
      <c r="I17" s="192" t="s">
        <v>9</v>
      </c>
      <c r="K17" s="17"/>
      <c r="L17" s="17"/>
      <c r="M17" s="17"/>
      <c r="N17" s="17"/>
      <c r="O17" s="17"/>
      <c r="P17" s="17"/>
      <c r="Q17" s="17"/>
    </row>
    <row r="18" spans="1:20" ht="16.5" customHeight="1" x14ac:dyDescent="0.25">
      <c r="A18" s="15"/>
      <c r="B18" s="80" t="s">
        <v>32</v>
      </c>
      <c r="C18" s="77"/>
      <c r="D18" s="77"/>
      <c r="E18" s="77"/>
      <c r="F18" s="17"/>
      <c r="I18" s="192" t="s">
        <v>98</v>
      </c>
      <c r="K18" s="17"/>
      <c r="L18" s="17"/>
      <c r="M18" s="17"/>
      <c r="N18" s="17"/>
      <c r="O18" s="17"/>
      <c r="P18" s="17"/>
      <c r="Q18" s="17"/>
    </row>
    <row r="19" spans="1:20" ht="16.5" customHeight="1" x14ac:dyDescent="0.25">
      <c r="A19" s="15"/>
      <c r="B19" s="80" t="s">
        <v>31</v>
      </c>
      <c r="C19" s="77"/>
      <c r="D19" s="77"/>
      <c r="E19" s="77"/>
      <c r="F19" s="77"/>
      <c r="G19" s="24"/>
      <c r="H19" s="24"/>
      <c r="I19" s="192" t="s">
        <v>100</v>
      </c>
      <c r="K19" s="17"/>
      <c r="L19" s="17"/>
      <c r="M19" s="17"/>
      <c r="N19" s="17"/>
      <c r="O19" s="17"/>
      <c r="P19" s="17"/>
      <c r="Q19" s="17"/>
    </row>
    <row r="20" spans="1:20" ht="16.5" customHeight="1" x14ac:dyDescent="0.25">
      <c r="A20" s="15"/>
      <c r="B20" s="80" t="s">
        <v>70</v>
      </c>
      <c r="C20" s="77"/>
      <c r="D20" s="77"/>
      <c r="E20" s="77"/>
      <c r="F20" s="77"/>
      <c r="G20" s="24"/>
      <c r="H20" s="24"/>
      <c r="I20" s="192" t="s">
        <v>99</v>
      </c>
      <c r="K20" s="24"/>
      <c r="L20" s="24"/>
      <c r="M20" s="58"/>
      <c r="N20" s="17"/>
      <c r="O20" s="17"/>
      <c r="P20" s="17"/>
      <c r="Q20" s="17"/>
      <c r="R20" s="17"/>
      <c r="S20" s="17"/>
      <c r="T20" s="17"/>
    </row>
    <row r="21" spans="1:20" ht="16.5" customHeight="1" x14ac:dyDescent="0.25">
      <c r="A21" s="15"/>
      <c r="B21" s="80" t="s">
        <v>71</v>
      </c>
      <c r="C21" s="77"/>
      <c r="D21" s="77"/>
      <c r="E21" s="77"/>
      <c r="F21" s="77"/>
      <c r="G21" s="24"/>
      <c r="H21" s="24"/>
      <c r="I21" s="192" t="s">
        <v>101</v>
      </c>
      <c r="K21" s="24"/>
      <c r="L21" s="24"/>
      <c r="M21" s="58"/>
      <c r="N21" s="17"/>
      <c r="O21" s="17"/>
      <c r="P21" s="17"/>
      <c r="Q21" s="17"/>
      <c r="R21" s="17"/>
      <c r="S21" s="17"/>
      <c r="T21" s="17"/>
    </row>
    <row r="22" spans="1:20" ht="16.5" customHeight="1" x14ac:dyDescent="0.25">
      <c r="A22" s="15"/>
      <c r="B22" s="80" t="s">
        <v>41</v>
      </c>
      <c r="C22" s="77"/>
      <c r="D22" s="77"/>
      <c r="E22" s="77"/>
      <c r="F22" s="77"/>
      <c r="G22" s="24"/>
      <c r="H22" s="24"/>
      <c r="I22" s="24"/>
      <c r="J22" s="24"/>
      <c r="K22" s="24"/>
      <c r="L22" s="24"/>
      <c r="M22" s="58"/>
      <c r="N22" s="17"/>
      <c r="O22" s="17"/>
      <c r="P22" s="17"/>
      <c r="Q22" s="17"/>
      <c r="R22" s="17"/>
      <c r="S22" s="17"/>
      <c r="T22" s="17"/>
    </row>
    <row r="23" spans="1:20" ht="15" x14ac:dyDescent="0.25">
      <c r="A23" s="15"/>
      <c r="B23" s="31"/>
      <c r="C23" s="77"/>
      <c r="D23" s="77"/>
      <c r="E23" s="77"/>
      <c r="F23" s="77"/>
      <c r="G23" s="24"/>
      <c r="H23" s="24"/>
      <c r="I23" s="24"/>
      <c r="J23" s="24"/>
      <c r="K23" s="24"/>
      <c r="L23" s="24"/>
      <c r="M23" s="58"/>
      <c r="N23" s="17"/>
      <c r="O23" s="17"/>
      <c r="P23" s="17"/>
      <c r="Q23" s="17"/>
      <c r="R23" s="17"/>
      <c r="S23" s="17"/>
      <c r="T23" s="17"/>
    </row>
    <row r="24" spans="1:20" ht="17.399999999999999" x14ac:dyDescent="0.25">
      <c r="A24" s="15"/>
      <c r="B24" s="65" t="s">
        <v>42</v>
      </c>
      <c r="C24" s="77"/>
      <c r="D24" s="77"/>
      <c r="E24" s="77"/>
      <c r="F24" s="77"/>
      <c r="G24" s="24"/>
      <c r="H24" s="24"/>
      <c r="I24" s="24"/>
      <c r="J24" s="24"/>
      <c r="K24" s="24"/>
      <c r="L24" s="24"/>
      <c r="M24" s="58"/>
      <c r="N24" s="17"/>
      <c r="O24" s="17"/>
      <c r="P24" s="17"/>
      <c r="Q24" s="17"/>
      <c r="R24" s="17"/>
      <c r="S24" s="17"/>
      <c r="T24" s="17"/>
    </row>
    <row r="25" spans="1:20" ht="16.5" customHeight="1" x14ac:dyDescent="0.25">
      <c r="A25" s="15"/>
      <c r="B25" s="80" t="s">
        <v>38</v>
      </c>
      <c r="C25" s="95"/>
      <c r="D25" s="95"/>
      <c r="E25" s="95"/>
      <c r="F25" s="77"/>
      <c r="G25" s="24"/>
      <c r="H25" s="24"/>
      <c r="I25" s="24"/>
      <c r="J25" s="24"/>
      <c r="K25" s="24"/>
      <c r="L25" s="24"/>
      <c r="M25" s="58"/>
      <c r="N25" s="17"/>
      <c r="O25" s="17"/>
      <c r="P25" s="17"/>
      <c r="Q25" s="17"/>
      <c r="R25" s="17"/>
      <c r="S25" s="17"/>
      <c r="T25" s="17"/>
    </row>
    <row r="26" spans="1:20" ht="16.5" customHeight="1" x14ac:dyDescent="0.25">
      <c r="A26" s="15"/>
      <c r="B26" s="80" t="s">
        <v>33</v>
      </c>
      <c r="C26" s="77"/>
      <c r="D26" s="77"/>
      <c r="E26" s="77"/>
      <c r="F26" s="77"/>
      <c r="G26" s="24"/>
      <c r="H26" s="24"/>
      <c r="I26" s="24"/>
      <c r="J26" s="24"/>
      <c r="K26" s="24"/>
      <c r="L26" s="24"/>
      <c r="M26" s="58"/>
      <c r="N26" s="17"/>
      <c r="O26" s="17"/>
      <c r="P26" s="17"/>
      <c r="Q26" s="17"/>
      <c r="R26" s="17"/>
      <c r="S26" s="17"/>
      <c r="T26" s="17"/>
    </row>
    <row r="27" spans="1:20" ht="16.5" customHeight="1" x14ac:dyDescent="0.25">
      <c r="A27" s="15"/>
      <c r="B27" s="80" t="s">
        <v>97</v>
      </c>
      <c r="C27" s="77"/>
      <c r="D27" s="77"/>
      <c r="E27" s="77"/>
      <c r="F27" s="77"/>
      <c r="G27" s="24"/>
      <c r="H27" s="24"/>
      <c r="I27" s="24"/>
      <c r="J27" s="24"/>
      <c r="K27" s="24"/>
      <c r="L27" s="24"/>
      <c r="M27" s="58"/>
      <c r="N27" s="17"/>
      <c r="O27" s="17"/>
      <c r="P27" s="17"/>
      <c r="Q27" s="17"/>
      <c r="R27" s="17"/>
      <c r="S27" s="17"/>
      <c r="T27" s="17"/>
    </row>
    <row r="28" spans="1:20" ht="16.5" customHeight="1" x14ac:dyDescent="0.25">
      <c r="A28" s="15"/>
      <c r="B28" s="80" t="s">
        <v>72</v>
      </c>
      <c r="C28" s="77"/>
      <c r="D28" s="77"/>
      <c r="E28" s="77"/>
      <c r="F28" s="77"/>
      <c r="G28" s="24"/>
      <c r="H28" s="24"/>
      <c r="I28" s="24"/>
      <c r="J28" s="24"/>
      <c r="K28" s="24"/>
      <c r="L28" s="24"/>
      <c r="M28" s="58"/>
      <c r="N28" s="17"/>
      <c r="O28" s="17"/>
      <c r="P28" s="17"/>
      <c r="Q28" s="17"/>
      <c r="R28" s="17"/>
      <c r="S28" s="17"/>
      <c r="T28" s="17"/>
    </row>
    <row r="29" spans="1:20" ht="16.5" customHeight="1" x14ac:dyDescent="0.25">
      <c r="A29" s="15"/>
      <c r="B29" s="80" t="s">
        <v>73</v>
      </c>
      <c r="C29" s="77"/>
      <c r="D29" s="77"/>
      <c r="E29" s="77"/>
      <c r="F29" s="77"/>
      <c r="G29" s="24"/>
      <c r="H29" s="24"/>
      <c r="I29" s="24"/>
      <c r="J29" s="24"/>
      <c r="K29" s="24"/>
      <c r="L29" s="24"/>
      <c r="M29" s="58"/>
      <c r="N29" s="17"/>
      <c r="O29" s="17"/>
      <c r="P29" s="17"/>
      <c r="Q29" s="17"/>
      <c r="R29" s="17"/>
      <c r="S29" s="17"/>
      <c r="T29" s="17"/>
    </row>
    <row r="30" spans="1:20" ht="16.5" customHeight="1" x14ac:dyDescent="0.25">
      <c r="A30" s="15"/>
      <c r="B30" s="79"/>
      <c r="C30" s="77"/>
      <c r="D30" s="77"/>
      <c r="E30" s="77"/>
      <c r="F30" s="77"/>
      <c r="G30" s="24"/>
      <c r="H30" s="24"/>
      <c r="I30" s="24"/>
      <c r="J30" s="24"/>
      <c r="K30" s="24"/>
      <c r="L30" s="24"/>
      <c r="M30" s="58"/>
      <c r="N30" s="17"/>
      <c r="O30" s="17"/>
      <c r="P30" s="17"/>
      <c r="Q30" s="17"/>
      <c r="R30" s="17"/>
      <c r="S30" s="17"/>
      <c r="T30" s="17"/>
    </row>
    <row r="31" spans="1:20" ht="16.5" customHeight="1" x14ac:dyDescent="0.25">
      <c r="A31" s="15"/>
      <c r="B31" s="11"/>
      <c r="C31" s="17"/>
      <c r="D31" s="18"/>
      <c r="E31" s="17"/>
      <c r="L31" s="58"/>
      <c r="M31" s="17"/>
      <c r="N31" s="17"/>
      <c r="O31" s="17"/>
      <c r="P31" s="17"/>
      <c r="Q31" s="17"/>
      <c r="R31" s="17"/>
      <c r="S31" s="17"/>
    </row>
    <row r="32" spans="1:20" ht="18" thickBot="1" x14ac:dyDescent="0.3">
      <c r="A32" s="15"/>
      <c r="B32" s="32"/>
      <c r="C32" s="26"/>
      <c r="D32" s="26"/>
      <c r="E32" s="104" t="s">
        <v>62</v>
      </c>
    </row>
    <row r="33" spans="1:16" ht="57" customHeight="1" x14ac:dyDescent="0.25">
      <c r="A33" s="15"/>
      <c r="B33" s="32"/>
      <c r="C33" s="26"/>
      <c r="D33" s="26"/>
      <c r="E33" s="207" t="s">
        <v>16</v>
      </c>
      <c r="F33" s="208"/>
      <c r="G33" s="209"/>
      <c r="H33" s="198" t="s">
        <v>12</v>
      </c>
      <c r="I33" s="199"/>
      <c r="J33" s="200" t="s">
        <v>8</v>
      </c>
      <c r="K33" s="201"/>
    </row>
    <row r="34" spans="1:16" ht="95.25" customHeight="1" x14ac:dyDescent="0.25">
      <c r="A34" s="15"/>
      <c r="B34" s="32"/>
      <c r="C34" s="26"/>
      <c r="D34" s="26"/>
      <c r="E34" s="43" t="s">
        <v>65</v>
      </c>
      <c r="F34" s="44" t="s">
        <v>14</v>
      </c>
      <c r="G34" s="45" t="s">
        <v>15</v>
      </c>
      <c r="H34" s="43" t="s">
        <v>67</v>
      </c>
      <c r="I34" s="45" t="s">
        <v>68</v>
      </c>
      <c r="J34" s="43" t="s">
        <v>74</v>
      </c>
      <c r="K34" s="45" t="s">
        <v>69</v>
      </c>
    </row>
    <row r="35" spans="1:16" ht="13.8" thickBot="1" x14ac:dyDescent="0.3">
      <c r="A35" s="15"/>
      <c r="B35" s="32"/>
      <c r="C35" s="26"/>
      <c r="D35" s="26"/>
      <c r="E35" s="59">
        <f>COUNTIF(H42:H61,"&gt;0")</f>
        <v>0</v>
      </c>
      <c r="F35" s="60">
        <f>+SUM(F42:F61)</f>
        <v>0</v>
      </c>
      <c r="G35" s="61">
        <f>+SUM(G42:G61)</f>
        <v>0</v>
      </c>
      <c r="H35" s="59">
        <f>COUNTIF(I42:I61,"Opfyldt")</f>
        <v>0</v>
      </c>
      <c r="I35" s="61">
        <f>COUNTIF(I42:I61,"Ikke opfyldt")</f>
        <v>0</v>
      </c>
      <c r="J35" s="59">
        <f>COUNTIF(J42:J61,"Ja")</f>
        <v>0</v>
      </c>
      <c r="K35" s="61">
        <f>COUNTIF(J42:J61,"Nej")</f>
        <v>0</v>
      </c>
    </row>
    <row r="36" spans="1:16" x14ac:dyDescent="0.25">
      <c r="A36" s="15"/>
      <c r="B36" s="32"/>
      <c r="C36" s="26"/>
      <c r="D36" s="26"/>
      <c r="E36" s="63"/>
      <c r="I36" s="96" t="str">
        <f>+IF(I35&gt;0,"NB. Minimumskravet er ikke opfyldt for mindst én institution/enhed, der hermed ikke er tilskudsberettiget.","")</f>
        <v/>
      </c>
    </row>
    <row r="37" spans="1:16" ht="18" thickBot="1" x14ac:dyDescent="0.3">
      <c r="A37" s="62" t="s">
        <v>95</v>
      </c>
      <c r="B37" s="32"/>
      <c r="C37" s="26"/>
      <c r="D37" s="11"/>
      <c r="E37" s="64"/>
      <c r="H37" s="33"/>
    </row>
    <row r="38" spans="1:16" ht="58.5" customHeight="1" thickBot="1" x14ac:dyDescent="0.3">
      <c r="A38" s="210" t="s">
        <v>44</v>
      </c>
      <c r="B38" s="211"/>
      <c r="C38" s="211"/>
      <c r="D38" s="211"/>
      <c r="E38" s="83"/>
      <c r="F38" s="202" t="s">
        <v>76</v>
      </c>
      <c r="G38" s="203"/>
      <c r="H38" s="202" t="s">
        <v>12</v>
      </c>
      <c r="I38" s="203"/>
      <c r="J38" s="205" t="s">
        <v>54</v>
      </c>
      <c r="K38" s="206"/>
    </row>
    <row r="39" spans="1:16" ht="108.75" customHeight="1" x14ac:dyDescent="0.25">
      <c r="A39" s="40" t="s">
        <v>0</v>
      </c>
      <c r="B39" s="48" t="s">
        <v>86</v>
      </c>
      <c r="C39" s="48" t="s">
        <v>87</v>
      </c>
      <c r="D39" s="42" t="s">
        <v>2</v>
      </c>
      <c r="E39" s="102" t="s">
        <v>88</v>
      </c>
      <c r="F39" s="55" t="s">
        <v>77</v>
      </c>
      <c r="G39" s="54" t="s">
        <v>66</v>
      </c>
      <c r="H39" s="55" t="s">
        <v>10</v>
      </c>
      <c r="I39" s="54" t="s">
        <v>11</v>
      </c>
      <c r="J39" s="53" t="s">
        <v>90</v>
      </c>
      <c r="K39" s="45" t="s">
        <v>75</v>
      </c>
      <c r="L39" s="37"/>
      <c r="M39" s="37"/>
      <c r="N39" s="37"/>
      <c r="O39" s="37"/>
      <c r="P39" s="37"/>
    </row>
    <row r="40" spans="1:16" s="81" customFormat="1" ht="39" customHeight="1" thickBot="1" x14ac:dyDescent="0.3">
      <c r="A40" s="118"/>
      <c r="B40" s="119" t="s">
        <v>63</v>
      </c>
      <c r="C40" s="119" t="s">
        <v>64</v>
      </c>
      <c r="D40" s="120" t="s">
        <v>39</v>
      </c>
      <c r="E40" s="121" t="s">
        <v>36</v>
      </c>
      <c r="F40" s="122" t="s">
        <v>37</v>
      </c>
      <c r="G40" s="121" t="s">
        <v>37</v>
      </c>
      <c r="H40" s="122" t="s">
        <v>43</v>
      </c>
      <c r="I40" s="121" t="s">
        <v>43</v>
      </c>
      <c r="J40" s="123" t="s">
        <v>47</v>
      </c>
      <c r="K40" s="121" t="s">
        <v>48</v>
      </c>
      <c r="L40" s="82"/>
      <c r="M40" s="82"/>
      <c r="N40" s="82"/>
      <c r="O40" s="82"/>
      <c r="P40" s="82"/>
    </row>
    <row r="41" spans="1:16" s="186" customFormat="1" ht="23.4" thickBot="1" x14ac:dyDescent="0.3">
      <c r="A41" s="176" t="s">
        <v>35</v>
      </c>
      <c r="B41" s="177" t="s">
        <v>85</v>
      </c>
      <c r="C41" s="177" t="s">
        <v>83</v>
      </c>
      <c r="D41" s="178" t="s">
        <v>9</v>
      </c>
      <c r="E41" s="179" t="s">
        <v>89</v>
      </c>
      <c r="F41" s="180">
        <v>20</v>
      </c>
      <c r="G41" s="181">
        <v>65</v>
      </c>
      <c r="H41" s="182">
        <f>+IF(F41&gt;0,F41/G41," ")</f>
        <v>0.30769230769230771</v>
      </c>
      <c r="I41" s="183" t="str">
        <f t="shared" ref="I41" si="0">+IF(F41&gt;0,IF(H41&gt;=0.25,"Opfyldt","Ikke opfyldt")," ")</f>
        <v>Opfyldt</v>
      </c>
      <c r="J41" s="184" t="s">
        <v>13</v>
      </c>
      <c r="K41" s="179" t="str">
        <f>+IF(J41="Ja","Udfyld ansøge om dispensation",IF(J41="Nej","OK"," "))</f>
        <v>Udfyld ansøge om dispensation</v>
      </c>
      <c r="L41" s="185"/>
      <c r="M41" s="185"/>
      <c r="N41" s="185"/>
      <c r="O41" s="185"/>
      <c r="P41" s="185"/>
    </row>
    <row r="42" spans="1:16" s="129" customFormat="1" ht="27" customHeight="1" x14ac:dyDescent="0.25">
      <c r="A42" s="136">
        <v>1</v>
      </c>
      <c r="B42" s="149"/>
      <c r="C42" s="149"/>
      <c r="D42" s="150"/>
      <c r="E42" s="151"/>
      <c r="F42" s="152"/>
      <c r="G42" s="153"/>
      <c r="H42" s="154" t="str">
        <f t="shared" ref="H42:H45" si="1">+IF(F42&gt;0,F42/G42," ")</f>
        <v xml:space="preserve"> </v>
      </c>
      <c r="I42" s="155" t="str">
        <f t="shared" ref="I42:I61" si="2">+IF(F42&gt;0,IF(H42&gt;=0.25,"Opfyldt","Ikke opfyldt")," ")</f>
        <v xml:space="preserve"> </v>
      </c>
      <c r="J42" s="156"/>
      <c r="K42" s="157" t="str">
        <f>+IF(J42="Ja","Udfyld ansøge om dispensation",IF(J42="Nej","OK"," "))</f>
        <v xml:space="preserve"> </v>
      </c>
      <c r="L42" s="158"/>
    </row>
    <row r="43" spans="1:16" s="129" customFormat="1" ht="27" customHeight="1" x14ac:dyDescent="0.25">
      <c r="A43" s="130">
        <v>2</v>
      </c>
      <c r="B43" s="131"/>
      <c r="C43" s="131"/>
      <c r="D43" s="150"/>
      <c r="E43" s="159"/>
      <c r="F43" s="160"/>
      <c r="G43" s="161"/>
      <c r="H43" s="162" t="str">
        <f t="shared" si="1"/>
        <v xml:space="preserve"> </v>
      </c>
      <c r="I43" s="163" t="str">
        <f t="shared" si="2"/>
        <v xml:space="preserve"> </v>
      </c>
      <c r="J43" s="164"/>
      <c r="K43" s="165" t="str">
        <f t="shared" ref="K43:K61" si="3">+IF(J43="Ja","Udfyld ansøge om dispensation",IF(J43="Nej","OK"," "))</f>
        <v xml:space="preserve"> </v>
      </c>
    </row>
    <row r="44" spans="1:16" s="129" customFormat="1" ht="27" customHeight="1" x14ac:dyDescent="0.25">
      <c r="A44" s="130">
        <v>3</v>
      </c>
      <c r="B44" s="131"/>
      <c r="C44" s="131"/>
      <c r="D44" s="150"/>
      <c r="E44" s="159"/>
      <c r="F44" s="160"/>
      <c r="G44" s="161"/>
      <c r="H44" s="162" t="str">
        <f t="shared" si="1"/>
        <v xml:space="preserve"> </v>
      </c>
      <c r="I44" s="163" t="str">
        <f t="shared" si="2"/>
        <v xml:space="preserve"> </v>
      </c>
      <c r="J44" s="164"/>
      <c r="K44" s="165" t="str">
        <f t="shared" si="3"/>
        <v xml:space="preserve"> </v>
      </c>
    </row>
    <row r="45" spans="1:16" s="129" customFormat="1" ht="27" customHeight="1" x14ac:dyDescent="0.25">
      <c r="A45" s="130">
        <v>4</v>
      </c>
      <c r="B45" s="131"/>
      <c r="C45" s="131"/>
      <c r="D45" s="150"/>
      <c r="E45" s="159"/>
      <c r="F45" s="160"/>
      <c r="G45" s="161"/>
      <c r="H45" s="162" t="str">
        <f t="shared" si="1"/>
        <v xml:space="preserve"> </v>
      </c>
      <c r="I45" s="163" t="str">
        <f t="shared" si="2"/>
        <v xml:space="preserve"> </v>
      </c>
      <c r="J45" s="164"/>
      <c r="K45" s="165" t="str">
        <f t="shared" si="3"/>
        <v xml:space="preserve"> </v>
      </c>
    </row>
    <row r="46" spans="1:16" s="129" customFormat="1" ht="27" customHeight="1" x14ac:dyDescent="0.25">
      <c r="A46" s="130">
        <v>5</v>
      </c>
      <c r="B46" s="131"/>
      <c r="C46" s="131"/>
      <c r="D46" s="150"/>
      <c r="E46" s="159"/>
      <c r="F46" s="160"/>
      <c r="G46" s="161"/>
      <c r="H46" s="162" t="str">
        <f>+IF(F46&gt;0,F46/G46," ")</f>
        <v xml:space="preserve"> </v>
      </c>
      <c r="I46" s="163" t="str">
        <f t="shared" si="2"/>
        <v xml:space="preserve"> </v>
      </c>
      <c r="J46" s="164"/>
      <c r="K46" s="165" t="str">
        <f t="shared" si="3"/>
        <v xml:space="preserve"> </v>
      </c>
    </row>
    <row r="47" spans="1:16" s="129" customFormat="1" ht="27" customHeight="1" x14ac:dyDescent="0.25">
      <c r="A47" s="130">
        <v>6</v>
      </c>
      <c r="B47" s="131"/>
      <c r="C47" s="131"/>
      <c r="D47" s="150"/>
      <c r="E47" s="159"/>
      <c r="F47" s="160"/>
      <c r="G47" s="161"/>
      <c r="H47" s="162" t="str">
        <f t="shared" ref="H47:H61" si="4">+IF(F47&gt;0,F47/G47," ")</f>
        <v xml:space="preserve"> </v>
      </c>
      <c r="I47" s="163" t="str">
        <f t="shared" si="2"/>
        <v xml:space="preserve"> </v>
      </c>
      <c r="J47" s="164"/>
      <c r="K47" s="165" t="str">
        <f t="shared" si="3"/>
        <v xml:space="preserve"> </v>
      </c>
    </row>
    <row r="48" spans="1:16" s="129" customFormat="1" ht="27" customHeight="1" x14ac:dyDescent="0.25">
      <c r="A48" s="130">
        <v>7</v>
      </c>
      <c r="B48" s="131"/>
      <c r="C48" s="131"/>
      <c r="D48" s="150"/>
      <c r="E48" s="159"/>
      <c r="F48" s="160"/>
      <c r="G48" s="161"/>
      <c r="H48" s="162" t="str">
        <f t="shared" si="4"/>
        <v xml:space="preserve"> </v>
      </c>
      <c r="I48" s="163" t="str">
        <f t="shared" si="2"/>
        <v xml:space="preserve"> </v>
      </c>
      <c r="J48" s="164"/>
      <c r="K48" s="165" t="str">
        <f t="shared" si="3"/>
        <v xml:space="preserve"> </v>
      </c>
    </row>
    <row r="49" spans="1:13" s="129" customFormat="1" ht="27" customHeight="1" x14ac:dyDescent="0.25">
      <c r="A49" s="130">
        <v>8</v>
      </c>
      <c r="B49" s="131"/>
      <c r="C49" s="131"/>
      <c r="D49" s="150"/>
      <c r="E49" s="166"/>
      <c r="F49" s="160"/>
      <c r="G49" s="161"/>
      <c r="H49" s="162" t="str">
        <f t="shared" si="4"/>
        <v xml:space="preserve"> </v>
      </c>
      <c r="I49" s="163" t="str">
        <f t="shared" si="2"/>
        <v xml:space="preserve"> </v>
      </c>
      <c r="J49" s="164"/>
      <c r="K49" s="165" t="str">
        <f t="shared" si="3"/>
        <v xml:space="preserve"> </v>
      </c>
    </row>
    <row r="50" spans="1:13" s="129" customFormat="1" ht="27" customHeight="1" x14ac:dyDescent="0.25">
      <c r="A50" s="130">
        <v>9</v>
      </c>
      <c r="B50" s="131"/>
      <c r="C50" s="131"/>
      <c r="D50" s="150"/>
      <c r="E50" s="166"/>
      <c r="F50" s="160"/>
      <c r="G50" s="161"/>
      <c r="H50" s="162" t="str">
        <f t="shared" si="4"/>
        <v xml:space="preserve"> </v>
      </c>
      <c r="I50" s="163" t="str">
        <f t="shared" si="2"/>
        <v xml:space="preserve"> </v>
      </c>
      <c r="J50" s="164"/>
      <c r="K50" s="165" t="str">
        <f t="shared" si="3"/>
        <v xml:space="preserve"> </v>
      </c>
    </row>
    <row r="51" spans="1:13" s="129" customFormat="1" ht="27" customHeight="1" x14ac:dyDescent="0.25">
      <c r="A51" s="130">
        <v>10</v>
      </c>
      <c r="B51" s="131"/>
      <c r="C51" s="131"/>
      <c r="D51" s="150"/>
      <c r="E51" s="166"/>
      <c r="F51" s="160"/>
      <c r="G51" s="161"/>
      <c r="H51" s="162" t="str">
        <f t="shared" si="4"/>
        <v xml:space="preserve"> </v>
      </c>
      <c r="I51" s="163" t="str">
        <f t="shared" si="2"/>
        <v xml:space="preserve"> </v>
      </c>
      <c r="J51" s="164"/>
      <c r="K51" s="165" t="str">
        <f t="shared" si="3"/>
        <v xml:space="preserve"> </v>
      </c>
    </row>
    <row r="52" spans="1:13" s="129" customFormat="1" ht="27" customHeight="1" x14ac:dyDescent="0.25">
      <c r="A52" s="130">
        <v>11</v>
      </c>
      <c r="B52" s="131"/>
      <c r="C52" s="131"/>
      <c r="D52" s="150"/>
      <c r="E52" s="166"/>
      <c r="F52" s="160"/>
      <c r="G52" s="161"/>
      <c r="H52" s="162" t="str">
        <f t="shared" si="4"/>
        <v xml:space="preserve"> </v>
      </c>
      <c r="I52" s="163" t="str">
        <f t="shared" si="2"/>
        <v xml:space="preserve"> </v>
      </c>
      <c r="J52" s="164"/>
      <c r="K52" s="165" t="str">
        <f t="shared" si="3"/>
        <v xml:space="preserve"> </v>
      </c>
    </row>
    <row r="53" spans="1:13" s="129" customFormat="1" ht="27" customHeight="1" x14ac:dyDescent="0.25">
      <c r="A53" s="130">
        <v>12</v>
      </c>
      <c r="B53" s="131"/>
      <c r="C53" s="131"/>
      <c r="D53" s="150"/>
      <c r="E53" s="166"/>
      <c r="F53" s="160"/>
      <c r="G53" s="161"/>
      <c r="H53" s="162" t="str">
        <f t="shared" si="4"/>
        <v xml:space="preserve"> </v>
      </c>
      <c r="I53" s="163" t="str">
        <f t="shared" si="2"/>
        <v xml:space="preserve"> </v>
      </c>
      <c r="J53" s="164"/>
      <c r="K53" s="165" t="str">
        <f t="shared" si="3"/>
        <v xml:space="preserve"> </v>
      </c>
    </row>
    <row r="54" spans="1:13" s="129" customFormat="1" ht="27" customHeight="1" x14ac:dyDescent="0.25">
      <c r="A54" s="130">
        <v>13</v>
      </c>
      <c r="B54" s="131"/>
      <c r="C54" s="131"/>
      <c r="D54" s="150"/>
      <c r="E54" s="166"/>
      <c r="F54" s="160"/>
      <c r="G54" s="161"/>
      <c r="H54" s="162" t="str">
        <f t="shared" si="4"/>
        <v xml:space="preserve"> </v>
      </c>
      <c r="I54" s="163" t="str">
        <f t="shared" si="2"/>
        <v xml:space="preserve"> </v>
      </c>
      <c r="J54" s="164"/>
      <c r="K54" s="165" t="str">
        <f t="shared" si="3"/>
        <v xml:space="preserve"> </v>
      </c>
    </row>
    <row r="55" spans="1:13" s="129" customFormat="1" ht="27" customHeight="1" x14ac:dyDescent="0.25">
      <c r="A55" s="130">
        <v>14</v>
      </c>
      <c r="B55" s="131"/>
      <c r="C55" s="131"/>
      <c r="D55" s="150"/>
      <c r="E55" s="166"/>
      <c r="F55" s="160"/>
      <c r="G55" s="161"/>
      <c r="H55" s="162" t="str">
        <f t="shared" si="4"/>
        <v xml:space="preserve"> </v>
      </c>
      <c r="I55" s="163" t="str">
        <f t="shared" si="2"/>
        <v xml:space="preserve"> </v>
      </c>
      <c r="J55" s="164"/>
      <c r="K55" s="165" t="str">
        <f t="shared" si="3"/>
        <v xml:space="preserve"> </v>
      </c>
    </row>
    <row r="56" spans="1:13" s="129" customFormat="1" ht="27" customHeight="1" x14ac:dyDescent="0.25">
      <c r="A56" s="130">
        <v>15</v>
      </c>
      <c r="B56" s="131"/>
      <c r="C56" s="131"/>
      <c r="D56" s="150"/>
      <c r="E56" s="166"/>
      <c r="F56" s="160"/>
      <c r="G56" s="161"/>
      <c r="H56" s="162" t="str">
        <f t="shared" si="4"/>
        <v xml:space="preserve"> </v>
      </c>
      <c r="I56" s="163" t="str">
        <f t="shared" si="2"/>
        <v xml:space="preserve"> </v>
      </c>
      <c r="J56" s="164"/>
      <c r="K56" s="165" t="str">
        <f t="shared" si="3"/>
        <v xml:space="preserve"> </v>
      </c>
    </row>
    <row r="57" spans="1:13" s="129" customFormat="1" ht="27" customHeight="1" x14ac:dyDescent="0.25">
      <c r="A57" s="130">
        <v>16</v>
      </c>
      <c r="B57" s="131"/>
      <c r="C57" s="131"/>
      <c r="D57" s="150"/>
      <c r="E57" s="166"/>
      <c r="F57" s="160"/>
      <c r="G57" s="161"/>
      <c r="H57" s="162" t="str">
        <f t="shared" si="4"/>
        <v xml:space="preserve"> </v>
      </c>
      <c r="I57" s="163" t="str">
        <f t="shared" si="2"/>
        <v xml:space="preserve"> </v>
      </c>
      <c r="J57" s="164"/>
      <c r="K57" s="165" t="str">
        <f t="shared" si="3"/>
        <v xml:space="preserve"> </v>
      </c>
    </row>
    <row r="58" spans="1:13" s="129" customFormat="1" ht="27" customHeight="1" x14ac:dyDescent="0.25">
      <c r="A58" s="130">
        <v>17</v>
      </c>
      <c r="B58" s="131"/>
      <c r="C58" s="131"/>
      <c r="D58" s="150"/>
      <c r="E58" s="166"/>
      <c r="F58" s="160"/>
      <c r="G58" s="161"/>
      <c r="H58" s="162" t="str">
        <f t="shared" si="4"/>
        <v xml:space="preserve"> </v>
      </c>
      <c r="I58" s="163" t="str">
        <f t="shared" si="2"/>
        <v xml:space="preserve"> </v>
      </c>
      <c r="J58" s="164"/>
      <c r="K58" s="165" t="str">
        <f t="shared" si="3"/>
        <v xml:space="preserve"> </v>
      </c>
    </row>
    <row r="59" spans="1:13" s="129" customFormat="1" ht="27" customHeight="1" x14ac:dyDescent="0.25">
      <c r="A59" s="130">
        <v>18</v>
      </c>
      <c r="B59" s="131"/>
      <c r="C59" s="131"/>
      <c r="D59" s="150"/>
      <c r="E59" s="166"/>
      <c r="F59" s="160"/>
      <c r="G59" s="161"/>
      <c r="H59" s="162" t="str">
        <f t="shared" si="4"/>
        <v xml:space="preserve"> </v>
      </c>
      <c r="I59" s="163" t="str">
        <f t="shared" si="2"/>
        <v xml:space="preserve"> </v>
      </c>
      <c r="J59" s="164"/>
      <c r="K59" s="165" t="str">
        <f t="shared" si="3"/>
        <v xml:space="preserve"> </v>
      </c>
    </row>
    <row r="60" spans="1:13" s="129" customFormat="1" ht="27" customHeight="1" x14ac:dyDescent="0.25">
      <c r="A60" s="130">
        <v>19</v>
      </c>
      <c r="B60" s="131"/>
      <c r="C60" s="131"/>
      <c r="D60" s="150"/>
      <c r="E60" s="166"/>
      <c r="F60" s="160"/>
      <c r="G60" s="161"/>
      <c r="H60" s="162" t="str">
        <f t="shared" si="4"/>
        <v xml:space="preserve"> </v>
      </c>
      <c r="I60" s="163" t="str">
        <f t="shared" si="2"/>
        <v xml:space="preserve"> </v>
      </c>
      <c r="J60" s="164"/>
      <c r="K60" s="165" t="str">
        <f t="shared" si="3"/>
        <v xml:space="preserve"> </v>
      </c>
    </row>
    <row r="61" spans="1:13" s="129" customFormat="1" ht="27" customHeight="1" thickBot="1" x14ac:dyDescent="0.3">
      <c r="A61" s="132">
        <v>20</v>
      </c>
      <c r="B61" s="133"/>
      <c r="C61" s="133"/>
      <c r="D61" s="134"/>
      <c r="E61" s="167"/>
      <c r="F61" s="168"/>
      <c r="G61" s="169"/>
      <c r="H61" s="170" t="str">
        <f t="shared" si="4"/>
        <v xml:space="preserve"> </v>
      </c>
      <c r="I61" s="171" t="str">
        <f t="shared" si="2"/>
        <v xml:space="preserve"> </v>
      </c>
      <c r="J61" s="172"/>
      <c r="K61" s="173" t="str">
        <f t="shared" si="3"/>
        <v xml:space="preserve"> </v>
      </c>
    </row>
    <row r="62" spans="1:13" x14ac:dyDescent="0.25">
      <c r="A62" s="15"/>
      <c r="B62" s="11"/>
      <c r="C62" s="11"/>
      <c r="D62" s="11"/>
      <c r="E62" s="11"/>
      <c r="F62" s="11"/>
    </row>
    <row r="63" spans="1:13" ht="11.25" customHeight="1" x14ac:dyDescent="0.25">
      <c r="A63" s="22"/>
      <c r="B63" s="22"/>
      <c r="C63" s="22"/>
      <c r="D63" s="22"/>
      <c r="E63" s="22"/>
      <c r="F63" s="22"/>
      <c r="G63" s="22"/>
      <c r="H63" s="22"/>
      <c r="I63" s="22"/>
      <c r="J63" s="22"/>
      <c r="K63" s="22"/>
      <c r="L63" s="22"/>
      <c r="M63" s="21"/>
    </row>
    <row r="64" spans="1:13" ht="18" x14ac:dyDescent="0.25">
      <c r="A64" s="78" t="s">
        <v>18</v>
      </c>
      <c r="B64" s="21"/>
      <c r="C64" s="21"/>
      <c r="D64" s="21"/>
      <c r="E64" s="21"/>
      <c r="F64" s="21"/>
      <c r="G64" s="21"/>
      <c r="H64" s="21"/>
      <c r="I64" s="21"/>
      <c r="J64" s="21"/>
      <c r="K64" s="21"/>
      <c r="L64" s="21"/>
      <c r="M64" s="21"/>
    </row>
    <row r="65" spans="1:13" ht="15.6" x14ac:dyDescent="0.25">
      <c r="A65" s="6"/>
      <c r="B65" s="124" t="s">
        <v>55</v>
      </c>
      <c r="C65" s="21"/>
      <c r="D65" s="21"/>
      <c r="E65" s="21"/>
      <c r="F65" s="21"/>
      <c r="G65" s="21"/>
      <c r="H65" s="21"/>
      <c r="I65" s="21"/>
      <c r="J65" s="21"/>
      <c r="K65" s="21"/>
      <c r="L65" s="21"/>
      <c r="M65" s="21"/>
    </row>
    <row r="66" spans="1:13" ht="13.2" x14ac:dyDescent="0.25">
      <c r="A66" s="4"/>
      <c r="B66" s="4"/>
      <c r="C66" s="4"/>
      <c r="D66" s="4"/>
      <c r="E66" s="4"/>
      <c r="F66" s="4"/>
      <c r="G66" s="4"/>
      <c r="H66" s="4"/>
      <c r="I66" s="4"/>
      <c r="J66" s="4"/>
      <c r="K66" s="4"/>
      <c r="L66" s="4"/>
    </row>
    <row r="67" spans="1:13" ht="13.2" x14ac:dyDescent="0.25">
      <c r="A67" s="30" t="s">
        <v>30</v>
      </c>
      <c r="B67" s="4"/>
      <c r="C67" s="4"/>
      <c r="D67" s="4"/>
      <c r="E67" s="4"/>
      <c r="F67" s="4"/>
      <c r="G67" s="4"/>
      <c r="H67" s="4"/>
      <c r="I67" s="4"/>
      <c r="J67" s="4"/>
      <c r="K67" s="4"/>
      <c r="L67" s="4"/>
    </row>
    <row r="68" spans="1:13" ht="13.2" x14ac:dyDescent="0.25">
      <c r="A68" s="204"/>
      <c r="B68" s="204"/>
      <c r="C68" s="204"/>
      <c r="D68" s="204"/>
      <c r="E68" s="204"/>
      <c r="F68" s="204"/>
      <c r="G68" s="23"/>
      <c r="H68" s="23"/>
      <c r="I68" s="23"/>
      <c r="J68" s="23"/>
      <c r="K68" s="23"/>
      <c r="L68" s="23"/>
    </row>
    <row r="69" spans="1:13" ht="13.2" x14ac:dyDescent="0.25">
      <c r="A69" s="204"/>
      <c r="B69" s="204"/>
      <c r="C69" s="204"/>
      <c r="D69" s="204"/>
      <c r="E69" s="204"/>
      <c r="F69" s="204"/>
      <c r="G69" s="23"/>
      <c r="H69" s="23"/>
      <c r="I69" s="23"/>
      <c r="J69" s="23"/>
      <c r="K69" s="23"/>
      <c r="L69" s="23"/>
    </row>
    <row r="70" spans="1:13" ht="13.2" x14ac:dyDescent="0.25">
      <c r="A70" s="204"/>
      <c r="B70" s="204"/>
      <c r="C70" s="204"/>
      <c r="D70" s="204"/>
      <c r="E70" s="204"/>
      <c r="F70" s="204"/>
      <c r="G70" s="23"/>
      <c r="H70" s="23"/>
      <c r="I70" s="23"/>
      <c r="J70" s="23"/>
      <c r="K70" s="23"/>
      <c r="L70" s="23"/>
    </row>
    <row r="71" spans="1:13" ht="13.2" x14ac:dyDescent="0.25">
      <c r="A71" s="204"/>
      <c r="B71" s="204"/>
      <c r="C71" s="204"/>
      <c r="D71" s="204"/>
      <c r="E71" s="204"/>
      <c r="F71" s="204"/>
      <c r="G71" s="23"/>
      <c r="H71" s="23"/>
      <c r="I71" s="23"/>
      <c r="J71" s="23"/>
      <c r="K71" s="23"/>
      <c r="L71" s="23"/>
    </row>
    <row r="72" spans="1:13" ht="13.2" x14ac:dyDescent="0.25">
      <c r="A72" s="204"/>
      <c r="B72" s="204"/>
      <c r="C72" s="204"/>
      <c r="D72" s="204"/>
      <c r="E72" s="204"/>
      <c r="F72" s="204"/>
      <c r="G72" s="23"/>
      <c r="H72" s="23"/>
      <c r="I72" s="23"/>
      <c r="J72" s="23"/>
      <c r="K72" s="23"/>
      <c r="L72" s="23"/>
    </row>
    <row r="73" spans="1:13" ht="13.2" x14ac:dyDescent="0.25">
      <c r="A73" s="23"/>
      <c r="B73" s="23"/>
      <c r="C73" s="23"/>
      <c r="D73" s="23"/>
      <c r="E73" s="23"/>
      <c r="F73" s="23"/>
      <c r="G73" s="23"/>
      <c r="H73" s="23"/>
    </row>
    <row r="74" spans="1:13" ht="13.2" x14ac:dyDescent="0.25">
      <c r="A74" s="97" t="s">
        <v>56</v>
      </c>
      <c r="B74" s="23"/>
      <c r="C74" s="23"/>
      <c r="D74" s="23"/>
      <c r="E74" s="23"/>
      <c r="F74" s="23"/>
    </row>
    <row r="75" spans="1:13" s="24" customFormat="1" ht="24.9" customHeight="1" x14ac:dyDescent="0.25">
      <c r="A75" s="128" t="s">
        <v>5</v>
      </c>
      <c r="B75" s="197"/>
      <c r="C75" s="197"/>
      <c r="D75" s="197"/>
      <c r="E75" s="197"/>
      <c r="F75" s="197"/>
    </row>
    <row r="76" spans="1:13" s="24" customFormat="1" ht="24.9" customHeight="1" x14ac:dyDescent="0.25">
      <c r="A76" s="128" t="s">
        <v>6</v>
      </c>
      <c r="B76" s="197"/>
      <c r="C76" s="197"/>
      <c r="D76" s="197"/>
      <c r="E76" s="197"/>
      <c r="F76" s="197"/>
    </row>
    <row r="77" spans="1:13" s="24" customFormat="1" ht="24.9" customHeight="1" x14ac:dyDescent="0.25">
      <c r="A77" s="128" t="s">
        <v>7</v>
      </c>
      <c r="B77" s="197"/>
      <c r="C77" s="197"/>
      <c r="D77" s="197"/>
      <c r="E77" s="197"/>
      <c r="F77" s="197"/>
    </row>
    <row r="78" spans="1:13" x14ac:dyDescent="0.2">
      <c r="A78" s="98"/>
      <c r="B78" s="98"/>
      <c r="C78" s="98"/>
      <c r="D78" s="99"/>
      <c r="E78" s="98"/>
      <c r="F78" s="98"/>
    </row>
    <row r="79" spans="1:13" x14ac:dyDescent="0.2">
      <c r="A79" s="98"/>
      <c r="B79" s="98"/>
      <c r="C79" s="98"/>
      <c r="D79" s="99"/>
      <c r="E79" s="98"/>
      <c r="F79" s="98"/>
      <c r="G79" s="1"/>
      <c r="H79" s="1"/>
      <c r="I79" s="2"/>
      <c r="M79" s="13"/>
    </row>
    <row r="80" spans="1:13" ht="13.2" x14ac:dyDescent="0.25">
      <c r="A80" s="98"/>
      <c r="B80" s="52"/>
      <c r="C80" s="52"/>
      <c r="D80" s="52"/>
      <c r="E80" s="52"/>
      <c r="F80" s="52"/>
      <c r="G80" s="1"/>
      <c r="H80" s="1"/>
      <c r="I80" s="2"/>
      <c r="M80" s="13"/>
    </row>
    <row r="81" spans="1:13" ht="13.2" x14ac:dyDescent="0.25">
      <c r="A81" s="98"/>
      <c r="B81" s="101" t="s">
        <v>4</v>
      </c>
      <c r="C81" s="101"/>
      <c r="D81" s="101"/>
      <c r="E81" s="101"/>
      <c r="F81" s="100"/>
      <c r="G81" s="1"/>
      <c r="H81" s="1"/>
      <c r="I81" s="2"/>
      <c r="M81" s="13"/>
    </row>
    <row r="82" spans="1:13" x14ac:dyDescent="0.25">
      <c r="A82" s="11"/>
      <c r="B82" s="11"/>
      <c r="C82" s="11"/>
      <c r="D82" s="14"/>
      <c r="E82" s="11"/>
      <c r="F82" s="11"/>
      <c r="M82" s="13"/>
    </row>
    <row r="83" spans="1:13" x14ac:dyDescent="0.25">
      <c r="A83" s="11"/>
      <c r="B83" s="11"/>
      <c r="C83" s="11"/>
      <c r="D83" s="14"/>
      <c r="E83" s="11"/>
      <c r="F83" s="11"/>
      <c r="M83" s="13"/>
    </row>
    <row r="84" spans="1:13" ht="10.8" thickBot="1" x14ac:dyDescent="0.3"/>
    <row r="85" spans="1:13" ht="17.100000000000001" customHeight="1" x14ac:dyDescent="0.25">
      <c r="A85" s="112" t="s">
        <v>28</v>
      </c>
      <c r="B85" s="46"/>
      <c r="C85" s="85"/>
      <c r="D85" s="86"/>
      <c r="E85" s="87"/>
      <c r="F85" s="86"/>
      <c r="G85" s="86"/>
      <c r="H85" s="88"/>
    </row>
    <row r="86" spans="1:13" ht="17.100000000000001" customHeight="1" x14ac:dyDescent="0.25">
      <c r="A86" s="113"/>
      <c r="B86" s="41" t="s">
        <v>49</v>
      </c>
      <c r="C86" s="89"/>
      <c r="D86" s="11"/>
      <c r="E86" s="14"/>
      <c r="F86" s="11"/>
      <c r="G86" s="11"/>
      <c r="H86" s="90"/>
    </row>
    <row r="87" spans="1:13" ht="17.100000000000001" customHeight="1" x14ac:dyDescent="0.25">
      <c r="A87" s="113"/>
      <c r="B87" s="41"/>
      <c r="C87" s="89"/>
      <c r="D87" s="11"/>
      <c r="E87" s="14"/>
      <c r="F87" s="11"/>
      <c r="G87" s="11"/>
      <c r="H87" s="90"/>
    </row>
    <row r="88" spans="1:13" ht="17.100000000000001" customHeight="1" x14ac:dyDescent="0.25">
      <c r="A88" s="113"/>
      <c r="B88" s="41" t="s">
        <v>27</v>
      </c>
      <c r="C88" s="89"/>
      <c r="D88" s="11"/>
      <c r="E88" s="14"/>
      <c r="F88" s="11"/>
      <c r="G88" s="11"/>
      <c r="H88" s="90"/>
    </row>
    <row r="89" spans="1:13" ht="17.100000000000001" customHeight="1" x14ac:dyDescent="0.25">
      <c r="A89" s="113"/>
      <c r="B89" s="114" t="s">
        <v>78</v>
      </c>
      <c r="C89" s="89"/>
      <c r="D89" s="11"/>
      <c r="E89" s="14"/>
      <c r="F89" s="11"/>
      <c r="G89" s="11"/>
      <c r="H89" s="90"/>
    </row>
    <row r="90" spans="1:13" ht="17.100000000000001" customHeight="1" x14ac:dyDescent="0.25">
      <c r="A90" s="113"/>
      <c r="B90" s="114" t="s">
        <v>79</v>
      </c>
      <c r="C90" s="89"/>
      <c r="D90" s="11"/>
      <c r="E90" s="14"/>
      <c r="F90" s="11"/>
      <c r="G90" s="11"/>
      <c r="H90" s="90"/>
    </row>
    <row r="91" spans="1:13" ht="17.100000000000001" customHeight="1" x14ac:dyDescent="0.25">
      <c r="A91" s="113"/>
      <c r="B91" s="114" t="s">
        <v>80</v>
      </c>
      <c r="C91" s="89"/>
      <c r="D91" s="11"/>
      <c r="E91" s="14"/>
      <c r="F91" s="11"/>
      <c r="G91" s="11"/>
      <c r="H91" s="90"/>
    </row>
    <row r="92" spans="1:13" ht="17.100000000000001" customHeight="1" x14ac:dyDescent="0.25">
      <c r="A92" s="113"/>
      <c r="B92" s="115" t="s">
        <v>81</v>
      </c>
      <c r="C92" s="89"/>
      <c r="D92" s="11"/>
      <c r="E92" s="14"/>
      <c r="F92" s="11"/>
      <c r="G92" s="11"/>
      <c r="H92" s="90"/>
    </row>
    <row r="93" spans="1:13" ht="17.100000000000001" customHeight="1" x14ac:dyDescent="0.25">
      <c r="A93" s="113"/>
      <c r="B93" s="115"/>
      <c r="C93" s="89"/>
      <c r="D93" s="11"/>
      <c r="E93" s="14"/>
      <c r="F93" s="11"/>
      <c r="G93" s="11"/>
      <c r="H93" s="90"/>
    </row>
    <row r="94" spans="1:13" ht="17.100000000000001" customHeight="1" thickBot="1" x14ac:dyDescent="0.3">
      <c r="A94" s="116"/>
      <c r="B94" s="117" t="s">
        <v>102</v>
      </c>
      <c r="C94" s="91"/>
      <c r="D94" s="92"/>
      <c r="E94" s="93"/>
      <c r="F94" s="92"/>
      <c r="G94" s="92"/>
      <c r="H94" s="94"/>
    </row>
    <row r="95" spans="1:13" ht="13.2" x14ac:dyDescent="0.25">
      <c r="A95" s="15"/>
      <c r="B95" s="41"/>
      <c r="C95" s="11"/>
      <c r="D95" s="11"/>
      <c r="E95" s="14"/>
      <c r="F95" s="11"/>
      <c r="G95" s="11"/>
      <c r="H95" s="11"/>
    </row>
    <row r="96" spans="1:13" ht="13.2" x14ac:dyDescent="0.25">
      <c r="B96" s="24"/>
    </row>
    <row r="65415" spans="5:8" x14ac:dyDescent="0.25">
      <c r="E65415" s="27"/>
      <c r="F65415" s="28"/>
      <c r="G65415" s="29"/>
      <c r="H65415" s="19"/>
    </row>
  </sheetData>
  <sheetProtection algorithmName="SHA-512" hashValue="diKKUELlG42/K3EXF6xWoIR0VSKLKT9ZnI+DzO/mmyy11YQ/YuPXKvm7nMFZLeRaPHybvNze7KClHvNmHGqYVQ==" saltValue="l2RwTtUdOhVAmmLwgzvJmw==" spinCount="100000" sheet="1" formatCells="0" formatRows="0"/>
  <mergeCells count="19">
    <mergeCell ref="D11:G11"/>
    <mergeCell ref="D12:G12"/>
    <mergeCell ref="D13:G13"/>
    <mergeCell ref="A3:K3"/>
    <mergeCell ref="A1:K1"/>
    <mergeCell ref="B77:F77"/>
    <mergeCell ref="H33:I33"/>
    <mergeCell ref="J33:K33"/>
    <mergeCell ref="F38:G38"/>
    <mergeCell ref="A68:F72"/>
    <mergeCell ref="H38:I38"/>
    <mergeCell ref="J38:K38"/>
    <mergeCell ref="E33:G33"/>
    <mergeCell ref="A38:D38"/>
    <mergeCell ref="D14:G14"/>
    <mergeCell ref="D8:G8"/>
    <mergeCell ref="D9:G9"/>
    <mergeCell ref="B75:F75"/>
    <mergeCell ref="B76:F76"/>
  </mergeCells>
  <conditionalFormatting sqref="I35">
    <cfRule type="cellIs" dxfId="2" priority="3" operator="greaterThan">
      <formula>0</formula>
    </cfRule>
  </conditionalFormatting>
  <conditionalFormatting sqref="I42:I61">
    <cfRule type="containsText" dxfId="1" priority="2" operator="containsText" text="Ikke opfyldt">
      <formula>NOT(ISERROR(SEARCH("Ikke opfyldt",I42)))</formula>
    </cfRule>
  </conditionalFormatting>
  <conditionalFormatting sqref="I41">
    <cfRule type="containsText" dxfId="0" priority="1" operator="containsText" text="Ikke opfyldt">
      <formula>NOT(ISERROR(SEARCH("Ikke opfyldt",I41)))</formula>
    </cfRule>
  </conditionalFormatting>
  <dataValidations count="2">
    <dataValidation type="list" allowBlank="1" showInputMessage="1" showErrorMessage="1" sqref="J41:J61">
      <formula1>"',Ja,Nej"</formula1>
    </dataValidation>
    <dataValidation type="list" allowBlank="1" showInputMessage="1" showErrorMessage="1" sqref="D42:D61">
      <formula1>$I$16:$I$21</formula1>
    </dataValidation>
  </dataValidations>
  <pageMargins left="0.23622047244094491" right="0.23622047244094491" top="0.35433070866141736" bottom="0.35433070866141736" header="0.31496062992125984" footer="0.31496062992125984"/>
  <pageSetup paperSize="9" scale="55" fitToHeight="0" orientation="landscape" r:id="rId1"/>
  <headerFooter alignWithMargins="0">
    <oddFooter>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65371"/>
  <sheetViews>
    <sheetView zoomScale="90" zoomScaleNormal="90" workbookViewId="0">
      <selection sqref="A1:F1"/>
    </sheetView>
  </sheetViews>
  <sheetFormatPr defaultColWidth="9.109375" defaultRowHeight="10.199999999999999" x14ac:dyDescent="0.25"/>
  <cols>
    <col min="1" max="1" width="5.33203125" style="20" customWidth="1"/>
    <col min="2" max="2" width="29.6640625" style="6" customWidth="1"/>
    <col min="3" max="3" width="35.44140625" style="6" customWidth="1"/>
    <col min="4" max="4" width="19.88671875" style="13" customWidth="1"/>
    <col min="5" max="5" width="36.44140625" style="6" customWidth="1"/>
    <col min="6" max="6" width="97.33203125" style="6" customWidth="1"/>
    <col min="7" max="13" width="15.109375" style="6" customWidth="1"/>
    <col min="14" max="15" width="17.5546875" style="6" customWidth="1"/>
    <col min="16" max="16" width="17.5546875" style="13" customWidth="1"/>
    <col min="17" max="17" width="10.6640625" style="6" customWidth="1"/>
    <col min="18" max="16384" width="9.109375" style="6"/>
  </cols>
  <sheetData>
    <row r="1" spans="1:23" ht="26.25" customHeight="1" x14ac:dyDescent="0.25">
      <c r="A1" s="196" t="s">
        <v>29</v>
      </c>
      <c r="B1" s="196"/>
      <c r="C1" s="196"/>
      <c r="D1" s="196"/>
      <c r="E1" s="196"/>
      <c r="F1" s="196"/>
      <c r="G1" s="49"/>
      <c r="H1" s="49"/>
      <c r="I1" s="49"/>
      <c r="J1" s="8"/>
      <c r="K1" s="8"/>
      <c r="P1" s="6"/>
    </row>
    <row r="2" spans="1:23" ht="14.4" x14ac:dyDescent="0.3">
      <c r="A2" s="6"/>
      <c r="B2" s="50"/>
      <c r="C2" s="50"/>
      <c r="D2" s="50"/>
      <c r="E2" s="50"/>
      <c r="F2" s="35"/>
      <c r="G2" s="57"/>
      <c r="H2" s="35"/>
      <c r="I2" s="8"/>
      <c r="J2" s="57"/>
      <c r="K2" s="8"/>
      <c r="P2" s="6"/>
    </row>
    <row r="3" spans="1:23" ht="59.25" customHeight="1" x14ac:dyDescent="0.5">
      <c r="A3" s="222" t="s">
        <v>59</v>
      </c>
      <c r="B3" s="194"/>
      <c r="C3" s="194"/>
      <c r="D3" s="194"/>
      <c r="E3" s="194"/>
      <c r="F3" s="194"/>
      <c r="G3" s="8"/>
      <c r="P3" s="6"/>
    </row>
    <row r="4" spans="1:23" ht="13.2" x14ac:dyDescent="0.25">
      <c r="A4" s="7"/>
      <c r="B4" s="8"/>
      <c r="C4" s="8"/>
      <c r="D4" s="8"/>
      <c r="E4" s="8"/>
      <c r="F4" s="8"/>
      <c r="G4" s="8"/>
      <c r="H4" s="8"/>
      <c r="I4" s="39"/>
      <c r="J4" s="8"/>
      <c r="K4" s="8"/>
      <c r="L4" s="8"/>
      <c r="M4" s="8"/>
      <c r="N4" s="8"/>
      <c r="O4" s="8"/>
      <c r="P4" s="58"/>
      <c r="Q4" s="8"/>
      <c r="R4" s="8"/>
    </row>
    <row r="5" spans="1:23" ht="13.2" x14ac:dyDescent="0.25">
      <c r="A5" s="9" t="s">
        <v>1</v>
      </c>
      <c r="B5" s="10"/>
      <c r="C5" s="11"/>
      <c r="D5" s="7"/>
      <c r="F5" s="12"/>
      <c r="G5" s="12"/>
      <c r="H5" s="12"/>
      <c r="I5" s="12"/>
      <c r="J5" s="12"/>
      <c r="K5" s="12"/>
      <c r="L5" s="12"/>
      <c r="M5" s="12"/>
      <c r="N5" s="12"/>
      <c r="O5" s="12"/>
      <c r="Q5" s="11"/>
    </row>
    <row r="6" spans="1:23" x14ac:dyDescent="0.25">
      <c r="A6" s="15"/>
      <c r="B6" s="11"/>
      <c r="C6" s="11"/>
      <c r="E6" s="11"/>
      <c r="F6" s="12"/>
      <c r="G6" s="12"/>
      <c r="H6" s="12"/>
      <c r="I6" s="12"/>
      <c r="J6" s="12"/>
      <c r="K6" s="12"/>
      <c r="L6" s="12"/>
      <c r="M6" s="12"/>
      <c r="N6" s="12"/>
      <c r="O6" s="12"/>
      <c r="Q6" s="16"/>
    </row>
    <row r="7" spans="1:23" ht="18" thickBot="1" x14ac:dyDescent="0.3">
      <c r="A7" s="15"/>
      <c r="B7" s="65" t="s">
        <v>61</v>
      </c>
      <c r="C7" s="11"/>
      <c r="E7" s="11"/>
      <c r="F7" s="12"/>
      <c r="G7" s="12"/>
      <c r="H7" s="12"/>
      <c r="I7" s="12"/>
      <c r="J7" s="12"/>
      <c r="K7" s="12"/>
      <c r="L7" s="12"/>
      <c r="M7" s="12"/>
      <c r="N7" s="12"/>
      <c r="O7" s="12"/>
      <c r="Q7" s="16"/>
    </row>
    <row r="8" spans="1:23" ht="17.100000000000001" customHeight="1" x14ac:dyDescent="0.25">
      <c r="A8" s="15"/>
      <c r="B8" s="70" t="s">
        <v>25</v>
      </c>
      <c r="C8" s="71"/>
      <c r="D8" s="223" t="str">
        <f>+IF(Ansøgningsskema!D8="","",Ansøgningsskema!D8)</f>
        <v/>
      </c>
      <c r="E8" s="224"/>
      <c r="F8" s="105" t="s">
        <v>46</v>
      </c>
      <c r="G8" s="12"/>
      <c r="M8" s="17"/>
      <c r="N8" s="17"/>
      <c r="O8" s="17"/>
      <c r="P8" s="17"/>
      <c r="Q8" s="17"/>
      <c r="R8" s="17"/>
      <c r="S8" s="17"/>
      <c r="T8" s="17"/>
    </row>
    <row r="9" spans="1:23" ht="17.100000000000001" customHeight="1" x14ac:dyDescent="0.25">
      <c r="A9" s="15"/>
      <c r="B9" s="72" t="s">
        <v>24</v>
      </c>
      <c r="C9" s="67"/>
      <c r="D9" s="225" t="str">
        <f>+IF(Ansøgningsskema!D9="","",Ansøgningsskema!D9)</f>
        <v/>
      </c>
      <c r="E9" s="226"/>
      <c r="F9" s="106" t="s">
        <v>45</v>
      </c>
      <c r="G9" s="12"/>
      <c r="M9" s="17"/>
      <c r="N9" s="17"/>
      <c r="O9" s="17"/>
      <c r="P9" s="17"/>
      <c r="Q9" s="17"/>
      <c r="R9" s="17"/>
      <c r="S9" s="17"/>
      <c r="T9" s="17"/>
    </row>
    <row r="10" spans="1:23" ht="17.100000000000001" customHeight="1" x14ac:dyDescent="0.25">
      <c r="A10" s="15"/>
      <c r="B10" s="73" t="s">
        <v>20</v>
      </c>
      <c r="C10" s="69"/>
      <c r="D10" s="227"/>
      <c r="E10" s="228"/>
      <c r="F10" s="106" t="s">
        <v>44</v>
      </c>
      <c r="G10" s="12"/>
      <c r="M10" s="17"/>
      <c r="N10" s="17"/>
      <c r="O10" s="17"/>
      <c r="P10" s="17"/>
      <c r="Q10" s="17"/>
      <c r="R10" s="17"/>
      <c r="S10" s="17"/>
      <c r="T10" s="17"/>
    </row>
    <row r="11" spans="1:23" ht="17.100000000000001" customHeight="1" x14ac:dyDescent="0.25">
      <c r="A11" s="15"/>
      <c r="B11" s="74" t="s">
        <v>23</v>
      </c>
      <c r="C11" s="68"/>
      <c r="D11" s="225" t="str">
        <f>+IF(Ansøgningsskema!D11="","",Ansøgningsskema!D11)</f>
        <v/>
      </c>
      <c r="E11" s="226"/>
      <c r="F11" s="106" t="s">
        <v>50</v>
      </c>
      <c r="G11" s="12"/>
      <c r="M11" s="17"/>
      <c r="N11" s="17"/>
      <c r="O11" s="17"/>
      <c r="P11" s="17"/>
      <c r="Q11" s="17"/>
      <c r="R11" s="17"/>
      <c r="S11" s="17"/>
      <c r="T11" s="17"/>
    </row>
    <row r="12" spans="1:23" ht="17.100000000000001" customHeight="1" x14ac:dyDescent="0.25">
      <c r="A12" s="15"/>
      <c r="B12" s="74" t="s">
        <v>22</v>
      </c>
      <c r="C12" s="66"/>
      <c r="D12" s="225" t="str">
        <f>+IF(Ansøgningsskema!D12="","",Ansøgningsskema!D12)</f>
        <v/>
      </c>
      <c r="E12" s="226"/>
      <c r="F12" s="106" t="s">
        <v>51</v>
      </c>
      <c r="G12" s="12"/>
      <c r="M12" s="17"/>
      <c r="N12" s="17"/>
      <c r="O12" s="17"/>
      <c r="P12" s="17"/>
      <c r="Q12" s="17"/>
      <c r="R12" s="17"/>
      <c r="S12" s="17"/>
      <c r="T12" s="17"/>
    </row>
    <row r="13" spans="1:23" ht="17.100000000000001" customHeight="1" x14ac:dyDescent="0.25">
      <c r="A13" s="15"/>
      <c r="B13" s="74" t="s">
        <v>21</v>
      </c>
      <c r="C13" s="66"/>
      <c r="D13" s="225" t="str">
        <f>+IF(Ansøgningsskema!D13="","",Ansøgningsskema!D13)</f>
        <v/>
      </c>
      <c r="E13" s="226"/>
      <c r="F13" s="106" t="s">
        <v>82</v>
      </c>
      <c r="G13" s="12"/>
      <c r="P13" s="17"/>
      <c r="Q13" s="17"/>
      <c r="R13" s="17"/>
      <c r="S13" s="17"/>
      <c r="T13" s="17"/>
      <c r="U13" s="17"/>
      <c r="V13" s="17"/>
      <c r="W13" s="17"/>
    </row>
    <row r="14" spans="1:23" ht="17.100000000000001" customHeight="1" thickBot="1" x14ac:dyDescent="0.3">
      <c r="A14" s="15"/>
      <c r="B14" s="75" t="s">
        <v>26</v>
      </c>
      <c r="C14" s="76"/>
      <c r="D14" s="229" t="str">
        <f>+IF(Ansøgningsskema!D14="","",Ansøgningsskema!D14)</f>
        <v/>
      </c>
      <c r="E14" s="230"/>
      <c r="P14" s="6"/>
    </row>
    <row r="15" spans="1:23" x14ac:dyDescent="0.25">
      <c r="A15" s="15"/>
      <c r="B15" s="32"/>
      <c r="C15" s="26"/>
      <c r="D15" s="26"/>
      <c r="E15" s="25" t="s">
        <v>3</v>
      </c>
      <c r="P15" s="6"/>
    </row>
    <row r="16" spans="1:23" x14ac:dyDescent="0.25">
      <c r="A16" s="15"/>
      <c r="B16" s="32"/>
      <c r="C16" s="26"/>
      <c r="D16" s="26"/>
      <c r="E16" s="11"/>
      <c r="F16" s="25"/>
      <c r="P16" s="6"/>
    </row>
    <row r="17" spans="1:16" ht="17.399999999999999" x14ac:dyDescent="0.25">
      <c r="A17" s="47" t="s">
        <v>8</v>
      </c>
      <c r="B17" s="32"/>
      <c r="C17" s="26"/>
      <c r="D17" s="11"/>
      <c r="P17" s="6"/>
    </row>
    <row r="18" spans="1:16" ht="12" thickBot="1" x14ac:dyDescent="0.3">
      <c r="A18" s="51" t="s">
        <v>96</v>
      </c>
      <c r="B18" s="32"/>
      <c r="C18" s="26"/>
      <c r="D18" s="6"/>
      <c r="P18" s="6"/>
    </row>
    <row r="19" spans="1:16" ht="87.6" x14ac:dyDescent="0.25">
      <c r="A19" s="40" t="s">
        <v>0</v>
      </c>
      <c r="B19" s="48" t="s">
        <v>86</v>
      </c>
      <c r="C19" s="42" t="s">
        <v>2</v>
      </c>
      <c r="D19" s="48" t="s">
        <v>88</v>
      </c>
      <c r="E19" s="56" t="s">
        <v>52</v>
      </c>
      <c r="F19" s="175" t="s">
        <v>94</v>
      </c>
      <c r="G19" s="37"/>
      <c r="H19" s="37"/>
      <c r="I19" s="37"/>
      <c r="P19" s="6"/>
    </row>
    <row r="20" spans="1:16" ht="13.8" thickBot="1" x14ac:dyDescent="0.3">
      <c r="A20" s="125"/>
      <c r="B20" s="126" t="s">
        <v>43</v>
      </c>
      <c r="C20" s="126" t="s">
        <v>43</v>
      </c>
      <c r="D20" s="126" t="s">
        <v>43</v>
      </c>
      <c r="E20" s="126" t="s">
        <v>43</v>
      </c>
      <c r="F20" s="127" t="s">
        <v>57</v>
      </c>
      <c r="G20" s="37"/>
      <c r="H20" s="37"/>
      <c r="I20" s="37"/>
      <c r="P20" s="6"/>
    </row>
    <row r="21" spans="1:16" s="191" customFormat="1" ht="12" thickBot="1" x14ac:dyDescent="0.3">
      <c r="A21" s="176" t="s">
        <v>84</v>
      </c>
      <c r="B21" s="178" t="str">
        <f>+IF(Ansøgningsskema!B41="","",Ansøgningsskema!B41)</f>
        <v>Daginstitutionen Hedebo</v>
      </c>
      <c r="C21" s="178" t="str">
        <f>+IF(Ansøgningsskema!D41="","",Ansøgningsskema!D41)</f>
        <v>Kommunale daginstitutioner (§ 19, stk. 2)</v>
      </c>
      <c r="D21" s="187" t="str">
        <f>+IF(Ansøgningsskema!E41="","",Ansøgningsskema!E41)</f>
        <v>Gxxxx</v>
      </c>
      <c r="E21" s="188" t="str">
        <f>+IF(Ansøgningsskema!J41="Ja","Ja. Udarbejd ansøgning til højre",IF(Ansøgningsskema!J41="Nej","Nej"," "))</f>
        <v>Ja. Udarbejd ansøgning til højre</v>
      </c>
      <c r="F21" s="189" t="s">
        <v>93</v>
      </c>
      <c r="G21" s="190"/>
      <c r="H21" s="190"/>
      <c r="I21" s="190"/>
    </row>
    <row r="22" spans="1:16" s="129" customFormat="1" ht="25.5" customHeight="1" x14ac:dyDescent="0.25">
      <c r="A22" s="136">
        <v>1</v>
      </c>
      <c r="B22" s="137" t="str">
        <f>+IF(Ansøgningsskema!B42="","",Ansøgningsskema!B42)</f>
        <v/>
      </c>
      <c r="C22" s="137" t="str">
        <f>+IF(Ansøgningsskema!D42="","",Ansøgningsskema!D42)</f>
        <v/>
      </c>
      <c r="D22" s="138" t="str">
        <f>+IF(Ansøgningsskema!E42="","",Ansøgningsskema!E42)</f>
        <v/>
      </c>
      <c r="E22" s="135" t="str">
        <f>+IF(Ansøgningsskema!J42="Ja","Ja. Udarbejd ansøgning til højre",IF(Ansøgningsskema!J42="Nej","Nej"," "))</f>
        <v xml:space="preserve"> </v>
      </c>
      <c r="F22" s="139"/>
    </row>
    <row r="23" spans="1:16" s="129" customFormat="1" ht="25.5" customHeight="1" x14ac:dyDescent="0.25">
      <c r="A23" s="130">
        <v>2</v>
      </c>
      <c r="B23" s="140" t="str">
        <f>+IF(Ansøgningsskema!B43="","",Ansøgningsskema!B43)</f>
        <v/>
      </c>
      <c r="C23" s="141" t="str">
        <f>+IF(Ansøgningsskema!D43="","",Ansøgningsskema!D43)</f>
        <v/>
      </c>
      <c r="D23" s="142" t="str">
        <f>+IF(Ansøgningsskema!E43="","",Ansøgningsskema!E43)</f>
        <v/>
      </c>
      <c r="E23" s="135" t="str">
        <f>+IF(Ansøgningsskema!J43="Ja","Ja. Udarbejd ansøgning til højre",IF(Ansøgningsskema!J43="Nej","Nej"," "))</f>
        <v xml:space="preserve"> </v>
      </c>
      <c r="F23" s="143"/>
    </row>
    <row r="24" spans="1:16" s="129" customFormat="1" ht="25.5" customHeight="1" x14ac:dyDescent="0.25">
      <c r="A24" s="130">
        <v>3</v>
      </c>
      <c r="B24" s="140" t="str">
        <f>+IF(Ansøgningsskema!B44="","",Ansøgningsskema!B44)</f>
        <v/>
      </c>
      <c r="C24" s="141" t="str">
        <f>+IF(Ansøgningsskema!D44="","",Ansøgningsskema!D44)</f>
        <v/>
      </c>
      <c r="D24" s="142" t="str">
        <f>+IF(Ansøgningsskema!E44="","",Ansøgningsskema!E44)</f>
        <v/>
      </c>
      <c r="E24" s="135" t="str">
        <f>+IF(Ansøgningsskema!J44="Ja","Ja. Udarbejd ansøgning til højre",IF(Ansøgningsskema!J44="Nej","Nej"," "))</f>
        <v xml:space="preserve"> </v>
      </c>
      <c r="F24" s="143"/>
    </row>
    <row r="25" spans="1:16" s="129" customFormat="1" ht="25.5" customHeight="1" x14ac:dyDescent="0.25">
      <c r="A25" s="130">
        <v>4</v>
      </c>
      <c r="B25" s="140" t="str">
        <f>+IF(Ansøgningsskema!B45="","",Ansøgningsskema!B45)</f>
        <v/>
      </c>
      <c r="C25" s="141" t="str">
        <f>+IF(Ansøgningsskema!D45="","",Ansøgningsskema!D45)</f>
        <v/>
      </c>
      <c r="D25" s="142" t="str">
        <f>+IF(Ansøgningsskema!E45="","",Ansøgningsskema!E45)</f>
        <v/>
      </c>
      <c r="E25" s="135" t="str">
        <f>+IF(Ansøgningsskema!J45="Ja","Ja. Udarbejd ansøgning til højre",IF(Ansøgningsskema!J45="Nej","Nej"," "))</f>
        <v xml:space="preserve"> </v>
      </c>
      <c r="F25" s="143"/>
    </row>
    <row r="26" spans="1:16" s="129" customFormat="1" ht="25.5" customHeight="1" x14ac:dyDescent="0.25">
      <c r="A26" s="130">
        <v>5</v>
      </c>
      <c r="B26" s="140" t="str">
        <f>+IF(Ansøgningsskema!B46="","",Ansøgningsskema!B46)</f>
        <v/>
      </c>
      <c r="C26" s="141" t="str">
        <f>+IF(Ansøgningsskema!D46="","",Ansøgningsskema!D46)</f>
        <v/>
      </c>
      <c r="D26" s="142" t="str">
        <f>+IF(Ansøgningsskema!E46="","",Ansøgningsskema!E46)</f>
        <v/>
      </c>
      <c r="E26" s="135" t="str">
        <f>+IF(Ansøgningsskema!J46="Ja","Ja. Udarbejd ansøgning til højre",IF(Ansøgningsskema!J46="Nej","Nej"," "))</f>
        <v xml:space="preserve"> </v>
      </c>
      <c r="F26" s="143"/>
    </row>
    <row r="27" spans="1:16" s="129" customFormat="1" ht="25.5" customHeight="1" x14ac:dyDescent="0.25">
      <c r="A27" s="130">
        <v>6</v>
      </c>
      <c r="B27" s="140" t="str">
        <f>+IF(Ansøgningsskema!B47="","",Ansøgningsskema!B47)</f>
        <v/>
      </c>
      <c r="C27" s="141" t="str">
        <f>+IF(Ansøgningsskema!D47="","",Ansøgningsskema!D47)</f>
        <v/>
      </c>
      <c r="D27" s="142" t="str">
        <f>+IF(Ansøgningsskema!E47="","",Ansøgningsskema!E47)</f>
        <v/>
      </c>
      <c r="E27" s="135" t="str">
        <f>+IF(Ansøgningsskema!J47="Ja","Ja. Udarbejd ansøgning til højre",IF(Ansøgningsskema!J47="Nej","Nej"," "))</f>
        <v xml:space="preserve"> </v>
      </c>
      <c r="F27" s="143"/>
    </row>
    <row r="28" spans="1:16" s="129" customFormat="1" ht="25.5" customHeight="1" x14ac:dyDescent="0.25">
      <c r="A28" s="130">
        <v>7</v>
      </c>
      <c r="B28" s="140" t="str">
        <f>+IF(Ansøgningsskema!B48="","",Ansøgningsskema!B48)</f>
        <v/>
      </c>
      <c r="C28" s="141" t="str">
        <f>+IF(Ansøgningsskema!D48="","",Ansøgningsskema!D48)</f>
        <v/>
      </c>
      <c r="D28" s="142" t="str">
        <f>+IF(Ansøgningsskema!E48="","",Ansøgningsskema!E48)</f>
        <v/>
      </c>
      <c r="E28" s="135" t="str">
        <f>+IF(Ansøgningsskema!J48="Ja","Ja. Udarbejd ansøgning til højre",IF(Ansøgningsskema!J48="Nej","Nej"," "))</f>
        <v xml:space="preserve"> </v>
      </c>
      <c r="F28" s="143"/>
    </row>
    <row r="29" spans="1:16" s="129" customFormat="1" ht="25.5" customHeight="1" x14ac:dyDescent="0.25">
      <c r="A29" s="130">
        <v>8</v>
      </c>
      <c r="B29" s="140" t="str">
        <f>+IF(Ansøgningsskema!B49="","",Ansøgningsskema!B49)</f>
        <v/>
      </c>
      <c r="C29" s="141" t="str">
        <f>+IF(Ansøgningsskema!D49="","",Ansøgningsskema!D49)</f>
        <v/>
      </c>
      <c r="D29" s="142" t="str">
        <f>+IF(Ansøgningsskema!E49="","",Ansøgningsskema!E49)</f>
        <v/>
      </c>
      <c r="E29" s="135" t="str">
        <f>+IF(Ansøgningsskema!J49="Ja","Ja. Udarbejd ansøgning til højre",IF(Ansøgningsskema!J49="Nej","Nej"," "))</f>
        <v xml:space="preserve"> </v>
      </c>
      <c r="F29" s="143"/>
    </row>
    <row r="30" spans="1:16" s="129" customFormat="1" ht="25.5" customHeight="1" x14ac:dyDescent="0.25">
      <c r="A30" s="130">
        <v>9</v>
      </c>
      <c r="B30" s="140" t="str">
        <f>+IF(Ansøgningsskema!B50="","",Ansøgningsskema!B50)</f>
        <v/>
      </c>
      <c r="C30" s="141" t="str">
        <f>+IF(Ansøgningsskema!D50="","",Ansøgningsskema!D50)</f>
        <v/>
      </c>
      <c r="D30" s="142" t="str">
        <f>+IF(Ansøgningsskema!E50="","",Ansøgningsskema!E50)</f>
        <v/>
      </c>
      <c r="E30" s="135" t="str">
        <f>+IF(Ansøgningsskema!J50="Ja","Ja. Udarbejd ansøgning til højre",IF(Ansøgningsskema!J50="Nej","Nej"," "))</f>
        <v xml:space="preserve"> </v>
      </c>
      <c r="F30" s="143"/>
    </row>
    <row r="31" spans="1:16" s="129" customFormat="1" ht="29.25" customHeight="1" x14ac:dyDescent="0.25">
      <c r="A31" s="130">
        <v>10</v>
      </c>
      <c r="B31" s="140" t="str">
        <f>+IF(Ansøgningsskema!B51="","",Ansøgningsskema!B51)</f>
        <v/>
      </c>
      <c r="C31" s="141" t="str">
        <f>+IF(Ansøgningsskema!D51="","",Ansøgningsskema!D51)</f>
        <v/>
      </c>
      <c r="D31" s="142" t="str">
        <f>+IF(Ansøgningsskema!E51="","",Ansøgningsskema!E51)</f>
        <v/>
      </c>
      <c r="E31" s="135" t="str">
        <f>+IF(Ansøgningsskema!J51="Ja","Ja. Udarbejd ansøgning til højre",IF(Ansøgningsskema!J51="Nej","Nej"," "))</f>
        <v xml:space="preserve"> </v>
      </c>
      <c r="F31" s="143"/>
    </row>
    <row r="32" spans="1:16" s="129" customFormat="1" ht="25.5" customHeight="1" x14ac:dyDescent="0.25">
      <c r="A32" s="130">
        <v>11</v>
      </c>
      <c r="B32" s="140" t="str">
        <f>+IF(Ansøgningsskema!B52="","",Ansøgningsskema!B52)</f>
        <v/>
      </c>
      <c r="C32" s="141" t="str">
        <f>+IF(Ansøgningsskema!D52="","",Ansøgningsskema!D52)</f>
        <v/>
      </c>
      <c r="D32" s="142" t="str">
        <f>+IF(Ansøgningsskema!E52="","",Ansøgningsskema!E52)</f>
        <v/>
      </c>
      <c r="E32" s="135" t="str">
        <f>+IF(Ansøgningsskema!J52="Ja","Ja. Udarbejd ansøgning til højre",IF(Ansøgningsskema!J52="Nej","Nej"," "))</f>
        <v xml:space="preserve"> </v>
      </c>
      <c r="F32" s="143"/>
    </row>
    <row r="33" spans="1:16" s="129" customFormat="1" ht="25.5" customHeight="1" x14ac:dyDescent="0.25">
      <c r="A33" s="130">
        <v>12</v>
      </c>
      <c r="B33" s="140" t="str">
        <f>+IF(Ansøgningsskema!B53="","",Ansøgningsskema!B53)</f>
        <v/>
      </c>
      <c r="C33" s="141" t="str">
        <f>+IF(Ansøgningsskema!D53="","",Ansøgningsskema!D53)</f>
        <v/>
      </c>
      <c r="D33" s="142" t="str">
        <f>+IF(Ansøgningsskema!E53="","",Ansøgningsskema!E53)</f>
        <v/>
      </c>
      <c r="E33" s="135" t="str">
        <f>+IF(Ansøgningsskema!J53="Ja","Ja. Udarbejd ansøgning til højre",IF(Ansøgningsskema!J53="Nej","Nej"," "))</f>
        <v xml:space="preserve"> </v>
      </c>
      <c r="F33" s="143"/>
    </row>
    <row r="34" spans="1:16" s="129" customFormat="1" ht="25.5" customHeight="1" x14ac:dyDescent="0.25">
      <c r="A34" s="130">
        <v>13</v>
      </c>
      <c r="B34" s="140" t="str">
        <f>+IF(Ansøgningsskema!B54="","",Ansøgningsskema!B54)</f>
        <v/>
      </c>
      <c r="C34" s="141" t="str">
        <f>+IF(Ansøgningsskema!D54="","",Ansøgningsskema!D54)</f>
        <v/>
      </c>
      <c r="D34" s="142" t="str">
        <f>+IF(Ansøgningsskema!E54="","",Ansøgningsskema!E54)</f>
        <v/>
      </c>
      <c r="E34" s="135" t="str">
        <f>+IF(Ansøgningsskema!J54="Ja","Ja. Udarbejd ansøgning til højre",IF(Ansøgningsskema!J54="Nej","Nej"," "))</f>
        <v xml:space="preserve"> </v>
      </c>
      <c r="F34" s="143"/>
    </row>
    <row r="35" spans="1:16" s="129" customFormat="1" ht="25.5" customHeight="1" x14ac:dyDescent="0.25">
      <c r="A35" s="130">
        <v>14</v>
      </c>
      <c r="B35" s="140" t="str">
        <f>+IF(Ansøgningsskema!B55="","",Ansøgningsskema!B55)</f>
        <v/>
      </c>
      <c r="C35" s="141" t="str">
        <f>+IF(Ansøgningsskema!D55="","",Ansøgningsskema!D55)</f>
        <v/>
      </c>
      <c r="D35" s="142" t="str">
        <f>+IF(Ansøgningsskema!E55="","",Ansøgningsskema!E55)</f>
        <v/>
      </c>
      <c r="E35" s="135" t="str">
        <f>+IF(Ansøgningsskema!J55="Ja","Ja. Udarbejd ansøgning til højre",IF(Ansøgningsskema!J55="Nej","Nej"," "))</f>
        <v xml:space="preserve"> </v>
      </c>
      <c r="F35" s="143"/>
    </row>
    <row r="36" spans="1:16" s="129" customFormat="1" ht="25.5" customHeight="1" x14ac:dyDescent="0.25">
      <c r="A36" s="130">
        <v>15</v>
      </c>
      <c r="B36" s="140" t="str">
        <f>+IF(Ansøgningsskema!B56="","",Ansøgningsskema!B56)</f>
        <v/>
      </c>
      <c r="C36" s="141" t="str">
        <f>+IF(Ansøgningsskema!D56="","",Ansøgningsskema!D56)</f>
        <v/>
      </c>
      <c r="D36" s="142" t="str">
        <f>+IF(Ansøgningsskema!E56="","",Ansøgningsskema!E56)</f>
        <v/>
      </c>
      <c r="E36" s="135" t="str">
        <f>+IF(Ansøgningsskema!J56="Ja","Ja. Udarbejd ansøgning til højre",IF(Ansøgningsskema!J56="Nej","Nej"," "))</f>
        <v xml:space="preserve"> </v>
      </c>
      <c r="F36" s="143"/>
    </row>
    <row r="37" spans="1:16" s="129" customFormat="1" ht="25.5" customHeight="1" x14ac:dyDescent="0.25">
      <c r="A37" s="130">
        <v>16</v>
      </c>
      <c r="B37" s="140" t="str">
        <f>+IF(Ansøgningsskema!B57="","",Ansøgningsskema!B57)</f>
        <v/>
      </c>
      <c r="C37" s="141" t="str">
        <f>+IF(Ansøgningsskema!D57="","",Ansøgningsskema!D57)</f>
        <v/>
      </c>
      <c r="D37" s="142" t="str">
        <f>+IF(Ansøgningsskema!E57="","",Ansøgningsskema!E57)</f>
        <v/>
      </c>
      <c r="E37" s="135" t="str">
        <f>+IF(Ansøgningsskema!J57="Ja","Ja. Udarbejd ansøgning til højre",IF(Ansøgningsskema!J57="Nej","Nej"," "))</f>
        <v xml:space="preserve"> </v>
      </c>
      <c r="F37" s="143"/>
    </row>
    <row r="38" spans="1:16" s="129" customFormat="1" ht="25.5" customHeight="1" x14ac:dyDescent="0.25">
      <c r="A38" s="130">
        <v>17</v>
      </c>
      <c r="B38" s="140" t="str">
        <f>+IF(Ansøgningsskema!B58="","",Ansøgningsskema!B58)</f>
        <v/>
      </c>
      <c r="C38" s="141" t="str">
        <f>+IF(Ansøgningsskema!D58="","",Ansøgningsskema!D58)</f>
        <v/>
      </c>
      <c r="D38" s="142" t="str">
        <f>+IF(Ansøgningsskema!E58="","",Ansøgningsskema!E58)</f>
        <v/>
      </c>
      <c r="E38" s="135" t="str">
        <f>+IF(Ansøgningsskema!J58="Ja","Ja. Udarbejd ansøgning til højre",IF(Ansøgningsskema!J58="Nej","Nej"," "))</f>
        <v xml:space="preserve"> </v>
      </c>
      <c r="F38" s="143"/>
    </row>
    <row r="39" spans="1:16" s="129" customFormat="1" ht="25.5" customHeight="1" x14ac:dyDescent="0.25">
      <c r="A39" s="130">
        <v>18</v>
      </c>
      <c r="B39" s="140" t="str">
        <f>+IF(Ansøgningsskema!B59="","",Ansøgningsskema!B59)</f>
        <v/>
      </c>
      <c r="C39" s="141" t="str">
        <f>+IF(Ansøgningsskema!D59="","",Ansøgningsskema!D59)</f>
        <v/>
      </c>
      <c r="D39" s="142" t="str">
        <f>+IF(Ansøgningsskema!E59="","",Ansøgningsskema!E59)</f>
        <v/>
      </c>
      <c r="E39" s="135" t="str">
        <f>+IF(Ansøgningsskema!J59="Ja","Ja. Udarbejd ansøgning til højre",IF(Ansøgningsskema!J59="Nej","Nej"," "))</f>
        <v xml:space="preserve"> </v>
      </c>
      <c r="F39" s="143"/>
    </row>
    <row r="40" spans="1:16" s="129" customFormat="1" ht="25.5" customHeight="1" x14ac:dyDescent="0.25">
      <c r="A40" s="130">
        <v>19</v>
      </c>
      <c r="B40" s="140" t="str">
        <f>+IF(Ansøgningsskema!B60="","",Ansøgningsskema!B60)</f>
        <v/>
      </c>
      <c r="C40" s="141" t="str">
        <f>+IF(Ansøgningsskema!D60="","",Ansøgningsskema!D60)</f>
        <v/>
      </c>
      <c r="D40" s="142" t="str">
        <f>+IF(Ansøgningsskema!E60="","",Ansøgningsskema!E60)</f>
        <v/>
      </c>
      <c r="E40" s="135" t="str">
        <f>+IF(Ansøgningsskema!J60="Ja","Ja. Udarbejd ansøgning til højre",IF(Ansøgningsskema!J60="Nej","Nej"," "))</f>
        <v xml:space="preserve"> </v>
      </c>
      <c r="F40" s="143"/>
    </row>
    <row r="41" spans="1:16" s="129" customFormat="1" ht="25.5" customHeight="1" thickBot="1" x14ac:dyDescent="0.3">
      <c r="A41" s="132">
        <v>20</v>
      </c>
      <c r="B41" s="144" t="str">
        <f>+IF(Ansøgningsskema!B61="","",Ansøgningsskema!B61)</f>
        <v/>
      </c>
      <c r="C41" s="145" t="str">
        <f>+IF(Ansøgningsskema!D61="","",Ansøgningsskema!D61)</f>
        <v/>
      </c>
      <c r="D41" s="146" t="str">
        <f>+IF(Ansøgningsskema!E61="","",Ansøgningsskema!E61)</f>
        <v/>
      </c>
      <c r="E41" s="147" t="str">
        <f>+IF(Ansøgningsskema!J61="Ja","Ja. Udarbejd ansøgning til højre",IF(Ansøgningsskema!J61="Nej","Nej"," "))</f>
        <v xml:space="preserve"> </v>
      </c>
      <c r="F41" s="148"/>
    </row>
    <row r="42" spans="1:16" x14ac:dyDescent="0.25">
      <c r="A42" s="15"/>
      <c r="B42" s="11"/>
      <c r="C42" s="11"/>
      <c r="D42" s="11"/>
      <c r="P42" s="6"/>
    </row>
    <row r="43" spans="1:16" ht="13.2" x14ac:dyDescent="0.25">
      <c r="A43" s="97" t="s">
        <v>56</v>
      </c>
      <c r="B43" s="23"/>
      <c r="C43" s="23"/>
      <c r="D43" s="23"/>
      <c r="E43" s="23"/>
      <c r="P43" s="6"/>
    </row>
    <row r="44" spans="1:16" s="24" customFormat="1" ht="24.9" customHeight="1" x14ac:dyDescent="0.25">
      <c r="A44" s="174" t="s">
        <v>5</v>
      </c>
      <c r="B44" s="197"/>
      <c r="C44" s="197"/>
      <c r="D44" s="197"/>
      <c r="E44" s="197"/>
    </row>
    <row r="45" spans="1:16" s="24" customFormat="1" ht="24.9" customHeight="1" x14ac:dyDescent="0.25">
      <c r="A45" s="174" t="s">
        <v>6</v>
      </c>
      <c r="B45" s="197"/>
      <c r="C45" s="197"/>
      <c r="D45" s="197"/>
      <c r="E45" s="197"/>
    </row>
    <row r="46" spans="1:16" s="24" customFormat="1" ht="24.9" customHeight="1" x14ac:dyDescent="0.25">
      <c r="A46" s="174" t="s">
        <v>7</v>
      </c>
      <c r="B46" s="197"/>
      <c r="C46" s="197"/>
      <c r="D46" s="197"/>
      <c r="E46" s="197"/>
    </row>
    <row r="47" spans="1:16" x14ac:dyDescent="0.2">
      <c r="A47" s="1"/>
      <c r="B47" s="1"/>
      <c r="C47" s="1"/>
      <c r="D47" s="1"/>
      <c r="E47" s="1"/>
      <c r="L47" s="13"/>
      <c r="P47" s="6"/>
    </row>
    <row r="48" spans="1:16" x14ac:dyDescent="0.2">
      <c r="A48" s="1"/>
      <c r="B48" s="1"/>
      <c r="C48" s="1"/>
      <c r="D48" s="1"/>
      <c r="E48" s="1"/>
      <c r="F48" s="1"/>
      <c r="G48" s="1"/>
      <c r="H48" s="2"/>
      <c r="O48" s="13"/>
      <c r="P48" s="6"/>
    </row>
    <row r="49" spans="1:16" ht="13.2" x14ac:dyDescent="0.25">
      <c r="A49" s="1"/>
      <c r="B49" s="5"/>
      <c r="C49" s="5"/>
      <c r="D49" s="5"/>
      <c r="E49" s="5"/>
      <c r="F49" s="1"/>
      <c r="G49" s="1"/>
      <c r="H49" s="2"/>
      <c r="O49" s="13"/>
      <c r="P49" s="6"/>
    </row>
    <row r="50" spans="1:16" ht="13.2" x14ac:dyDescent="0.25">
      <c r="A50" s="1"/>
      <c r="B50" s="3" t="s">
        <v>4</v>
      </c>
      <c r="C50" s="3"/>
      <c r="D50" s="3"/>
      <c r="E50" s="3"/>
      <c r="F50" s="1"/>
      <c r="G50" s="1"/>
      <c r="H50" s="2"/>
      <c r="O50" s="13"/>
      <c r="P50" s="6"/>
    </row>
    <row r="51" spans="1:16" x14ac:dyDescent="0.25">
      <c r="A51" s="6"/>
      <c r="D51" s="6"/>
      <c r="O51" s="13"/>
      <c r="P51" s="6"/>
    </row>
    <row r="52" spans="1:16" x14ac:dyDescent="0.25">
      <c r="A52" s="6"/>
      <c r="D52" s="6"/>
      <c r="O52" s="13"/>
      <c r="P52" s="6"/>
    </row>
    <row r="53" spans="1:16" ht="10.8" thickBot="1" x14ac:dyDescent="0.3"/>
    <row r="54" spans="1:16" ht="17.100000000000001" customHeight="1" x14ac:dyDescent="0.25">
      <c r="A54" s="112" t="s">
        <v>58</v>
      </c>
      <c r="B54" s="46"/>
      <c r="C54" s="85"/>
      <c r="D54" s="86"/>
      <c r="E54" s="87"/>
      <c r="F54" s="88"/>
      <c r="P54" s="6"/>
    </row>
    <row r="55" spans="1:16" ht="17.100000000000001" customHeight="1" x14ac:dyDescent="0.25">
      <c r="A55" s="113"/>
      <c r="B55" s="41" t="s">
        <v>53</v>
      </c>
      <c r="C55" s="89"/>
      <c r="D55" s="11"/>
      <c r="E55" s="14"/>
      <c r="F55" s="90"/>
      <c r="P55" s="6"/>
    </row>
    <row r="56" spans="1:16" ht="17.100000000000001" customHeight="1" x14ac:dyDescent="0.25">
      <c r="A56" s="113"/>
      <c r="B56" s="41"/>
      <c r="C56" s="89"/>
      <c r="D56" s="11"/>
      <c r="E56" s="14"/>
      <c r="F56" s="90"/>
      <c r="P56" s="6"/>
    </row>
    <row r="57" spans="1:16" ht="17.100000000000001" customHeight="1" x14ac:dyDescent="0.25">
      <c r="A57" s="113"/>
      <c r="B57" s="41" t="s">
        <v>60</v>
      </c>
      <c r="C57" s="89"/>
      <c r="D57" s="11"/>
      <c r="E57" s="14"/>
      <c r="F57" s="90"/>
      <c r="P57" s="6"/>
    </row>
    <row r="58" spans="1:16" ht="17.100000000000001" customHeight="1" x14ac:dyDescent="0.25">
      <c r="A58" s="113"/>
      <c r="B58" s="114" t="s">
        <v>91</v>
      </c>
      <c r="C58" s="89"/>
      <c r="D58" s="11"/>
      <c r="E58" s="14"/>
      <c r="F58" s="90"/>
      <c r="P58" s="6"/>
    </row>
    <row r="59" spans="1:16" ht="17.100000000000001" customHeight="1" x14ac:dyDescent="0.25">
      <c r="A59" s="113"/>
      <c r="B59" s="114" t="s">
        <v>92</v>
      </c>
      <c r="C59" s="89"/>
      <c r="D59" s="11"/>
      <c r="E59" s="14"/>
      <c r="F59" s="90"/>
      <c r="P59" s="6"/>
    </row>
    <row r="60" spans="1:16" ht="17.100000000000001" customHeight="1" x14ac:dyDescent="0.25">
      <c r="A60" s="113"/>
      <c r="B60" s="115"/>
      <c r="C60" s="89"/>
      <c r="D60" s="11"/>
      <c r="E60" s="14"/>
      <c r="F60" s="90"/>
      <c r="P60" s="6"/>
    </row>
    <row r="61" spans="1:16" ht="17.100000000000001" customHeight="1" thickBot="1" x14ac:dyDescent="0.3">
      <c r="A61" s="116"/>
      <c r="B61" s="117" t="s">
        <v>103</v>
      </c>
      <c r="C61" s="91"/>
      <c r="D61" s="92"/>
      <c r="E61" s="93"/>
      <c r="F61" s="94"/>
      <c r="P61" s="6"/>
    </row>
    <row r="65371" spans="4:7" x14ac:dyDescent="0.25">
      <c r="D65371" s="27"/>
      <c r="E65371" s="28"/>
      <c r="F65371" s="29"/>
      <c r="G65371" s="19"/>
    </row>
  </sheetData>
  <sheetProtection algorithmName="SHA-512" hashValue="NQF4sFPaztwZS2rj6/xFfeH03SuD/eut08z/7IRVBIyZ5CskKZNb0rUFrigMrOgtZxL6pk3nlw49iV66BOKuwA==" saltValue="H/KiZ9SM8kzhYBa22HkW+g==" spinCount="100000" sheet="1" formatCells="0" formatRows="0"/>
  <mergeCells count="12">
    <mergeCell ref="A3:F3"/>
    <mergeCell ref="A1:F1"/>
    <mergeCell ref="B44:E44"/>
    <mergeCell ref="B45:E45"/>
    <mergeCell ref="B46:E46"/>
    <mergeCell ref="D8:E8"/>
    <mergeCell ref="D9:E9"/>
    <mergeCell ref="D10:E10"/>
    <mergeCell ref="D11:E11"/>
    <mergeCell ref="D12:E12"/>
    <mergeCell ref="D13:E13"/>
    <mergeCell ref="D14:E14"/>
  </mergeCells>
  <pageMargins left="0.23622047244094491" right="0.23622047244094491" top="0.55118110236220474" bottom="0.55118110236220474" header="0.31496062992125984" footer="0.31496062992125984"/>
  <pageSetup paperSize="9" scale="65" fitToHeight="0" orientation="landscape" r:id="rId1"/>
  <headerFooter alignWithMargins="0">
    <oddFooter>Side &amp;P af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4349310C62E7A4CB45F294950563ECD" ma:contentTypeVersion="2" ma:contentTypeDescription="Opret et nyt dokument." ma:contentTypeScope="" ma:versionID="7c967bf35f41a99e9f61d018b999896b">
  <xsd:schema xmlns:xsd="http://www.w3.org/2001/XMLSchema" xmlns:xs="http://www.w3.org/2001/XMLSchema" xmlns:p="http://schemas.microsoft.com/office/2006/metadata/properties" xmlns:ns1="http://schemas.microsoft.com/sharepoint/v3" targetNamespace="http://schemas.microsoft.com/office/2006/metadata/properties" ma:root="true" ma:fieldsID="56d1302ba78386ef361c56514509a3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1EB275-A4E8-4D93-AB11-686998C6A196}">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5B85287-7460-4F71-8A45-B448BB09C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A2AB13-7F3E-4306-9717-B7405F9D3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Ansøgningsskema</vt:lpstr>
      <vt:lpstr>Dispensation v. ansøgning</vt:lpstr>
      <vt:lpstr>Ansøgningsskema!Udskriftsområde</vt:lpstr>
      <vt:lpstr>'Dispensation v. ansøgning'!Udskriftsområde</vt:lpstr>
    </vt:vector>
  </TitlesOfParts>
  <Company>BUVM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Ansøgningsskema til pulje til mere pædagogisk personale 1-20</dc:title>
  <dc:creator>Børne- og Undervisningsministeriet</dc:creator>
  <cp:lastModifiedBy>Undervisningsministeriet</cp:lastModifiedBy>
  <cp:lastPrinted>2022-10-28T10:56:08Z</cp:lastPrinted>
  <dcterms:created xsi:type="dcterms:W3CDTF">2007-11-30T12:51:40Z</dcterms:created>
  <dcterms:modified xsi:type="dcterms:W3CDTF">2022-11-04T12:08:59Z</dcterms:modified>
</cp:coreProperties>
</file>