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4675" windowHeight="11730"/>
  </bookViews>
  <sheets>
    <sheet name="Ark1" sheetId="1" r:id="rId1"/>
    <sheet name="Ark2" sheetId="2" r:id="rId2"/>
    <sheet name="Ark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2" i="1" l="1"/>
  <c r="C94" i="1" s="1"/>
  <c r="C76" i="1" l="1"/>
  <c r="C14" i="1"/>
  <c r="C28" i="1"/>
  <c r="C48" i="1"/>
  <c r="C82" i="1"/>
  <c r="C59" i="1"/>
  <c r="C66" i="1"/>
  <c r="C67" i="1"/>
  <c r="C8" i="1"/>
  <c r="C64" i="1"/>
  <c r="C73" i="1"/>
  <c r="C56" i="1"/>
  <c r="C18" i="1"/>
  <c r="C51" i="1"/>
  <c r="C85" i="1"/>
  <c r="C57" i="1"/>
  <c r="C37" i="1"/>
  <c r="C87" i="1"/>
  <c r="C44" i="1"/>
  <c r="C83" i="1"/>
  <c r="C79" i="1"/>
  <c r="C75" i="1"/>
  <c r="C71" i="1"/>
  <c r="C53" i="1"/>
  <c r="C49" i="1"/>
  <c r="C46" i="1"/>
  <c r="C42" i="1"/>
  <c r="C38" i="1"/>
  <c r="C34" i="1"/>
  <c r="C30" i="1"/>
  <c r="C26" i="1"/>
  <c r="C25" i="1"/>
  <c r="C24" i="1"/>
  <c r="C23" i="1"/>
  <c r="C20" i="1"/>
  <c r="C16" i="1"/>
  <c r="C12" i="1"/>
  <c r="C5" i="1"/>
  <c r="C84" i="1"/>
  <c r="C80" i="1"/>
  <c r="C58" i="1"/>
  <c r="C47" i="1"/>
  <c r="C39" i="1"/>
  <c r="C31" i="1"/>
  <c r="C17" i="1"/>
  <c r="C9" i="1"/>
  <c r="C50" i="1"/>
  <c r="C43" i="1"/>
  <c r="C35" i="1"/>
  <c r="C13" i="1"/>
  <c r="C6" i="1"/>
  <c r="C72" i="1"/>
  <c r="C62" i="1"/>
  <c r="C33" i="1"/>
  <c r="C4" i="1"/>
  <c r="C29" i="1"/>
  <c r="C10" i="1"/>
  <c r="C36" i="1"/>
  <c r="C81" i="1"/>
  <c r="C55" i="1"/>
  <c r="C22" i="1"/>
  <c r="C78" i="1"/>
  <c r="C69" i="1"/>
  <c r="C74" i="1"/>
  <c r="C11" i="1"/>
  <c r="C32" i="1"/>
  <c r="C7" i="1"/>
  <c r="C45" i="1"/>
  <c r="C63" i="1"/>
  <c r="C65" i="1"/>
  <c r="C41" i="1"/>
  <c r="C77" i="1"/>
  <c r="C60" i="1"/>
  <c r="C19" i="1"/>
  <c r="C86" i="1"/>
  <c r="C61" i="1"/>
  <c r="C40" i="1"/>
  <c r="C3" i="1"/>
  <c r="C21" i="1"/>
  <c r="C70" i="1"/>
  <c r="C52" i="1"/>
  <c r="C15" i="1"/>
  <c r="C68" i="1"/>
  <c r="C27" i="1"/>
  <c r="C54" i="1"/>
  <c r="C88" i="1" l="1"/>
</calcChain>
</file>

<file path=xl/sharedStrings.xml><?xml version="1.0" encoding="utf-8"?>
<sst xmlns="http://schemas.openxmlformats.org/spreadsheetml/2006/main" count="174" uniqueCount="173">
  <si>
    <t>Inst.nr.</t>
  </si>
  <si>
    <t>Institution</t>
  </si>
  <si>
    <t>Prognose - 2019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</si>
  <si>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</si>
  <si>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</si>
  <si>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</si>
  <si>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</si>
  <si>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</si>
  <si>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</si>
  <si>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</si>
  <si>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TEC, Technical Education Copenhagen</t>
  </si>
  <si>
    <t>151412</t>
  </si>
  <si>
    <t>UCplus A/S</t>
  </si>
  <si>
    <t>153407</t>
  </si>
  <si>
    <t>DEKRA AMU Center Sjælland A/S</t>
  </si>
  <si>
    <t>167403</t>
  </si>
  <si>
    <t>Dansk Brand og sikringsteknisk Institut (NUSA)</t>
  </si>
  <si>
    <t>173410</t>
  </si>
  <si>
    <t>Knord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</si>
  <si>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</si>
  <si>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</si>
  <si>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</si>
  <si>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</si>
  <si>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</si>
  <si>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</si>
  <si>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Københavns Professionshøjskole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</si>
  <si>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</si>
  <si>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</si>
  <si>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</si>
  <si>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</si>
  <si>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</si>
  <si>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</si>
  <si>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</si>
  <si>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</si>
  <si>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280051</t>
  </si>
  <si>
    <t>Tradium</t>
  </si>
  <si>
    <t>280052</t>
  </si>
  <si>
    <t>Uddannelsescenter Holstebro</t>
  </si>
  <si>
    <t>280560</t>
  </si>
  <si>
    <t>Rybners</t>
  </si>
  <si>
    <t>280727</t>
  </si>
  <si>
    <t>NEXT UDDANNELSE KØBENHAVN</t>
  </si>
  <si>
    <t>280879</t>
  </si>
  <si>
    <t>SOSU Østjylland</t>
  </si>
  <si>
    <t>280941</t>
  </si>
  <si>
    <t>Zealand Business College</t>
  </si>
  <si>
    <t>280942</t>
  </si>
  <si>
    <t>Skive College</t>
  </si>
  <si>
    <t>280951</t>
  </si>
  <si>
    <t>College 360 grader</t>
  </si>
  <si>
    <t>Herningsholm Erhvervsskole</t>
  </si>
  <si>
    <t>Velfærdsskolen i Region Hovedstaden</t>
  </si>
  <si>
    <t>AARHUS TECH</t>
  </si>
  <si>
    <t>315412</t>
  </si>
  <si>
    <t>EUC Nordvestsjælland</t>
  </si>
  <si>
    <t>369409</t>
  </si>
  <si>
    <t>SOSU Nykøbing F.</t>
  </si>
  <si>
    <t>371401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</si>
  <si>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</si>
  <si>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</si>
  <si>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</si>
  <si>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</si>
  <si>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</si>
  <si>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</si>
  <si>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</si>
  <si>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</si>
  <si>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</si>
  <si>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</si>
  <si>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</si>
  <si>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</si>
  <si>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</si>
  <si>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</si>
  <si>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</si>
  <si>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</si>
  <si>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</si>
  <si>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</si>
  <si>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</si>
  <si>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</si>
  <si>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</si>
  <si>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</si>
  <si>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</si>
  <si>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</si>
  <si>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</si>
  <si>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</si>
  <si>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</si>
  <si>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</si>
  <si>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</si>
  <si>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</si>
  <si>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</si>
  <si>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</si>
  <si>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</si>
  <si>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</si>
  <si>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</si>
  <si>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</si>
  <si>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</si>
  <si>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</si>
  <si>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</si>
  <si>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</si>
  <si>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</si>
  <si>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</si>
  <si>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</si>
  <si>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</si>
  <si>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</si>
  <si>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</si>
  <si>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</si>
  <si>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</si>
  <si>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</si>
  <si>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</si>
  <si>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</si>
  <si>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</si>
  <si>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</si>
  <si>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</si>
  <si>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</si>
  <si>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</si>
  <si>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</si>
  <si>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</si>
  <si>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657412</t>
  </si>
  <si>
    <t>Social &amp; SundhedsSkolen, Herning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</si>
  <si>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</si>
  <si>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</si>
  <si>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</si>
  <si>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</si>
  <si>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</si>
  <si>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</si>
  <si>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</si>
  <si>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</si>
  <si>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</si>
  <si>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</si>
  <si>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</si>
  <si>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</si>
  <si>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751301</t>
  </si>
  <si>
    <t>Risskov Efterskole &amp; Sansestormerne</t>
  </si>
  <si>
    <t>751398</t>
  </si>
  <si>
    <t>Jordbrugets UddannelsesCenter Århus</t>
  </si>
  <si>
    <t>751402</t>
  </si>
  <si>
    <t>Aarhus Business College</t>
  </si>
  <si>
    <t>751465</t>
  </si>
  <si>
    <t>Aarhus Universitet</t>
  </si>
  <si>
    <t>760401</t>
  </si>
  <si>
    <t>UddannelsesCenter Ringkøbing Skjern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</si>
  <si>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</si>
  <si>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</si>
  <si>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</si>
  <si>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</si>
  <si>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</si>
  <si>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</si>
  <si>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</si>
  <si>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</si>
  <si>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</si>
  <si>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</si>
  <si>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</si>
  <si>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</si>
  <si>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</si>
  <si>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</si>
  <si>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</si>
  <si>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</si>
  <si>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</si>
  <si>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DEKRA AMU Center Nordjylland A/S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</si>
  <si>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</si>
  <si>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</si>
  <si>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</si>
  <si>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</si>
  <si>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</si>
  <si>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</si>
  <si>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</si>
  <si>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</si>
  <si>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</si>
  <si>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</si>
  <si>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§ 20.72.01.10.46</t>
  </si>
  <si>
    <t>§ 20.72.03.10.46</t>
  </si>
  <si>
    <t>Reserveret buffer</t>
  </si>
  <si>
    <t>I alt</t>
  </si>
  <si>
    <t>Oversigt over institutionernes EVE-prognoser for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</si>
</sst>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2"/>
      <color indexed="8"/>
      <name val="Garamond"/>
      <family val="1"/>
    </font>
    <font>
      <b/>
      <sz val="12"/>
      <color indexed="8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4" fillId="0" borderId="5" xfId="0" applyNumberFormat="1" applyFont="1" applyBorder="1"/>
    <xf numFmtId="3" fontId="4" fillId="0" borderId="7" xfId="0" applyNumberFormat="1" applyFont="1" applyBorder="1"/>
    <xf numFmtId="3" fontId="6" fillId="0" borderId="7" xfId="0" applyNumberFormat="1" applyFont="1" applyBorder="1"/>
    <xf numFmtId="3" fontId="4" fillId="0" borderId="10" xfId="0" applyNumberFormat="1" applyFont="1" applyBorder="1"/>
    <xf numFmtId="3" fontId="4" fillId="0" borderId="11" xfId="0" applyNumberFormat="1" applyFont="1" applyBorder="1"/>
    <xf numFmtId="3" fontId="4" fillId="0" borderId="0" xfId="0" applyNumberFormat="1" applyFont="1"/>
    <xf numFmtId="3" fontId="4" fillId="0" borderId="14" xfId="0" applyNumberFormat="1" applyFont="1" applyBorder="1"/>
    <xf numFmtId="3" fontId="4" fillId="0" borderId="16" xfId="0" applyNumberFormat="1" applyFont="1" applyBorder="1"/>
    <xf numFmtId="0" fontId="2" fillId="2" borderId="4" xfId="0" applyFont="1" applyFill="1" applyBorder="1"/>
    <xf numFmtId="0" fontId="3" fillId="2" borderId="5" xfId="0" applyFont="1" applyFill="1" applyBorder="1"/>
    <xf numFmtId="0" fontId="2" fillId="2" borderId="6" xfId="0" applyFont="1" applyFill="1" applyBorder="1"/>
    <xf numFmtId="0" fontId="3" fillId="2" borderId="7" xfId="0" applyFont="1" applyFill="1" applyBorder="1"/>
    <xf numFmtId="0" fontId="5" fillId="2" borderId="7" xfId="0" applyFont="1" applyFill="1" applyBorder="1"/>
    <xf numFmtId="0" fontId="2" fillId="2" borderId="6" xfId="0" applyFont="1" applyFill="1" applyBorder="1" applyAlignment="1">
      <alignment horizontal="left"/>
    </xf>
    <xf numFmtId="0" fontId="5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3" fillId="2" borderId="10" xfId="0" applyFont="1" applyFill="1" applyBorder="1"/>
    <xf numFmtId="0" fontId="3" fillId="2" borderId="1" xfId="0" applyFont="1" applyFill="1" applyBorder="1"/>
    <xf numFmtId="0" fontId="4" fillId="2" borderId="2" xfId="0" applyFont="1" applyFill="1" applyBorder="1"/>
    <xf numFmtId="0" fontId="3" fillId="2" borderId="0" xfId="0" applyFont="1" applyFill="1"/>
    <xf numFmtId="0" fontId="4" fillId="2" borderId="0" xfId="0" applyFont="1" applyFill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3" xfId="0" applyFill="1" applyBorder="1"/>
    <xf numFmtId="0" fontId="7" fillId="2" borderId="15" xfId="0" applyFont="1" applyFill="1" applyBorder="1"/>
    <xf numFmtId="0" fontId="4" fillId="4" borderId="17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2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nose-2018-beregning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NFOR PIVOT"/>
      <sheetName val="INDENFOR"/>
      <sheetName val="UDENFOR PIVOT"/>
      <sheetName val="UDENFOR"/>
      <sheetName val="Beregning af EVE-progno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I2">
            <v>3.3219403341704784E-3</v>
          </cell>
        </row>
        <row r="3">
          <cell r="I3">
            <v>3.6625354214038387E-3</v>
          </cell>
        </row>
        <row r="4">
          <cell r="I4">
            <v>5.2934250625928389E-3</v>
          </cell>
        </row>
        <row r="5">
          <cell r="I5">
            <v>3.5188371282460787E-2</v>
          </cell>
        </row>
        <row r="6">
          <cell r="I6">
            <v>2.8065778716277138E-2</v>
          </cell>
        </row>
        <row r="7">
          <cell r="I7">
            <v>5.642621004971294E-2</v>
          </cell>
        </row>
        <row r="8">
          <cell r="I8">
            <v>5.5074627809928601E-3</v>
          </cell>
        </row>
        <row r="9">
          <cell r="I9">
            <v>8.5425078674246537E-5</v>
          </cell>
        </row>
        <row r="10">
          <cell r="I10">
            <v>6.2880223643303436E-3</v>
          </cell>
        </row>
        <row r="11">
          <cell r="I11">
            <v>1.0850329281377308E-3</v>
          </cell>
        </row>
        <row r="12">
          <cell r="I12">
            <v>1.4296053660127619E-2</v>
          </cell>
        </row>
        <row r="13">
          <cell r="I13">
            <v>1.8494531204247735E-3</v>
          </cell>
        </row>
        <row r="14">
          <cell r="I14">
            <v>2.6667576874839113E-4</v>
          </cell>
        </row>
        <row r="15">
          <cell r="I15">
            <v>1.4112995871634205E-3</v>
          </cell>
        </row>
        <row r="16">
          <cell r="I16">
            <v>3.9861588699953314E-2</v>
          </cell>
        </row>
        <row r="17">
          <cell r="I17">
            <v>1.1419386585851963E-2</v>
          </cell>
        </row>
        <row r="18">
          <cell r="I18">
            <v>2.0062092467693998E-2</v>
          </cell>
        </row>
        <row r="19">
          <cell r="I19">
            <v>1.805900606468663E-2</v>
          </cell>
        </row>
        <row r="20">
          <cell r="I20">
            <v>1.696670370194784E-2</v>
          </cell>
        </row>
        <row r="21">
          <cell r="I21">
            <v>2.3805722977864593E-2</v>
          </cell>
        </row>
        <row r="22">
          <cell r="I22">
            <v>1.4163028247411327E-2</v>
          </cell>
        </row>
        <row r="23">
          <cell r="I23">
            <v>3.1998986601490829E-2</v>
          </cell>
        </row>
        <row r="24">
          <cell r="I24">
            <v>2.5436139190201934E-3</v>
          </cell>
        </row>
        <row r="25">
          <cell r="I25">
            <v>4.6190184291671045E-3</v>
          </cell>
        </row>
        <row r="26">
          <cell r="I26">
            <v>6.9582923905392698E-3</v>
          </cell>
        </row>
        <row r="27">
          <cell r="I27">
            <v>1.6946226700368435E-2</v>
          </cell>
        </row>
        <row r="28">
          <cell r="I28">
            <v>1.8628248226925742E-2</v>
          </cell>
        </row>
        <row r="29">
          <cell r="I29">
            <v>1.6414767470877969E-2</v>
          </cell>
        </row>
        <row r="30">
          <cell r="I30">
            <v>4.290155650398907E-3</v>
          </cell>
        </row>
        <row r="31">
          <cell r="I31">
            <v>1.223740499369606E-2</v>
          </cell>
        </row>
        <row r="32">
          <cell r="I32">
            <v>1.5150516474858209E-2</v>
          </cell>
        </row>
        <row r="33">
          <cell r="I33">
            <v>9.2190448280918061E-3</v>
          </cell>
        </row>
        <row r="34">
          <cell r="I34">
            <v>2.1965301142594474E-4</v>
          </cell>
        </row>
        <row r="35">
          <cell r="I35">
            <v>1.9198224444164245E-3</v>
          </cell>
        </row>
        <row r="36">
          <cell r="I36">
            <v>5.1925904136933309E-3</v>
          </cell>
        </row>
        <row r="37">
          <cell r="I37">
            <v>1.8306159281774252E-3</v>
          </cell>
        </row>
        <row r="38">
          <cell r="I38">
            <v>4.0475100704915421E-3</v>
          </cell>
        </row>
        <row r="39">
          <cell r="I39">
            <v>3.9398383312529262E-2</v>
          </cell>
        </row>
        <row r="40">
          <cell r="I40">
            <v>2.9055810895158088E-2</v>
          </cell>
        </row>
        <row r="41">
          <cell r="I41">
            <v>1.2259234321643896E-2</v>
          </cell>
        </row>
        <row r="42">
          <cell r="I42">
            <v>1.148116162311506E-2</v>
          </cell>
        </row>
        <row r="43">
          <cell r="I43">
            <v>1.4842219461324035E-3</v>
          </cell>
        </row>
        <row r="44">
          <cell r="I44">
            <v>9.6538183998497379E-4</v>
          </cell>
        </row>
        <row r="45">
          <cell r="I45">
            <v>2.1689043347893872E-2</v>
          </cell>
        </row>
        <row r="46">
          <cell r="I46">
            <v>3.9272034670925068E-3</v>
          </cell>
        </row>
        <row r="47">
          <cell r="I47">
            <v>3.022110724169318E-3</v>
          </cell>
        </row>
        <row r="48">
          <cell r="I48">
            <v>8.6602813671721429E-4</v>
          </cell>
        </row>
        <row r="49">
          <cell r="I49">
            <v>2.968391946393718E-2</v>
          </cell>
        </row>
        <row r="50">
          <cell r="I50">
            <v>4.7644123270440767E-3</v>
          </cell>
        </row>
        <row r="51">
          <cell r="I51">
            <v>8.3799788749599757E-3</v>
          </cell>
        </row>
        <row r="52">
          <cell r="I52">
            <v>2.8531377368208478E-2</v>
          </cell>
        </row>
        <row r="53">
          <cell r="I53">
            <v>1.0652401356947979E-2</v>
          </cell>
        </row>
        <row r="54">
          <cell r="I54">
            <v>4.8673291656291858E-3</v>
          </cell>
        </row>
        <row r="55">
          <cell r="I55">
            <v>2.2928114470892433E-4</v>
          </cell>
        </row>
        <row r="56">
          <cell r="I56">
            <v>1.9253650315342895E-2</v>
          </cell>
        </row>
        <row r="57">
          <cell r="I57">
            <v>1.129252191306755E-3</v>
          </cell>
        </row>
        <row r="58">
          <cell r="I58">
            <v>4.3903755329316547E-3</v>
          </cell>
        </row>
        <row r="59">
          <cell r="I59">
            <v>3.4674151599208405E-2</v>
          </cell>
        </row>
        <row r="60">
          <cell r="I60">
            <v>3.4160269785968593E-3</v>
          </cell>
        </row>
        <row r="61">
          <cell r="I61">
            <v>3.7794405292509332E-3</v>
          </cell>
        </row>
        <row r="62">
          <cell r="I62">
            <v>4.9070252136082966E-2</v>
          </cell>
        </row>
        <row r="63">
          <cell r="I63">
            <v>5.7380423494547269E-3</v>
          </cell>
        </row>
        <row r="64">
          <cell r="I64">
            <v>5.2153960350251292E-3</v>
          </cell>
        </row>
        <row r="65">
          <cell r="I65">
            <v>9.979135896979326E-3</v>
          </cell>
        </row>
        <row r="66">
          <cell r="I66">
            <v>8.5999679780734387E-4</v>
          </cell>
        </row>
        <row r="67">
          <cell r="I67">
            <v>4.1577837398415049E-3</v>
          </cell>
        </row>
        <row r="68">
          <cell r="I68">
            <v>6.3151079326823319E-6</v>
          </cell>
        </row>
        <row r="69">
          <cell r="I69">
            <v>4.3775938483808629E-3</v>
          </cell>
        </row>
        <row r="70">
          <cell r="I70">
            <v>1.410580178519173E-3</v>
          </cell>
        </row>
        <row r="71">
          <cell r="I71">
            <v>3.9857318932816691E-6</v>
          </cell>
        </row>
        <row r="72">
          <cell r="I72">
            <v>2.8819773464146283E-3</v>
          </cell>
        </row>
        <row r="73">
          <cell r="I73">
            <v>5.6241232547053367E-3</v>
          </cell>
        </row>
        <row r="74">
          <cell r="I74">
            <v>1.2223467592511094E-2</v>
          </cell>
        </row>
        <row r="75">
          <cell r="I75">
            <v>1.2951711202108597E-5</v>
          </cell>
        </row>
        <row r="76">
          <cell r="I76">
            <v>2.7176940862211553E-3</v>
          </cell>
        </row>
        <row r="77">
          <cell r="I77">
            <v>3.296115966235888E-2</v>
          </cell>
        </row>
        <row r="78">
          <cell r="I78">
            <v>7.6824524024993819E-4</v>
          </cell>
        </row>
        <row r="79">
          <cell r="I79">
            <v>1.9764159238826344E-2</v>
          </cell>
        </row>
        <row r="80">
          <cell r="I80">
            <v>6.6709817439217353E-3</v>
          </cell>
        </row>
        <row r="81">
          <cell r="I81">
            <v>2.4980906512096283E-2</v>
          </cell>
        </row>
        <row r="82">
          <cell r="I82">
            <v>1.0018259733732932E-2</v>
          </cell>
        </row>
        <row r="83">
          <cell r="I83">
            <v>3.7950040753064228E-3</v>
          </cell>
        </row>
        <row r="84">
          <cell r="I84">
            <v>3.9632248010702108E-2</v>
          </cell>
        </row>
        <row r="85">
          <cell r="I85">
            <v>1.262272809001516E-2</v>
          </cell>
        </row>
        <row r="86">
          <cell r="I86">
            <v>7.3051529630427025E-3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>
      <selection activeCell="G6" sqref="G6"/>
    </sheetView>
  </sheetViews>
  <sheetFormatPr defaultRowHeight="15.75" x14ac:dyDescent="0.25"/>
  <cols>
    <col min="1" max="1" width="8.140625" style="21" bestFit="1" customWidth="1"/>
    <col min="2" max="2" width="48.42578125" style="21" bestFit="1" customWidth="1"/>
    <col min="3" max="3" width="16.5703125" style="6" bestFit="1" customWidth="1"/>
  </cols>
  <sheetData>
    <row r="1" spans="1:3" ht="15" customHeight="1" thickBot="1" x14ac:dyDescent="0.3">
      <c r="A1" s="27" t="s">
        <v>172</v>
      </c>
      <c r="B1" s="27"/>
      <c r="C1" s="27"/>
    </row>
    <row r="2" spans="1:3" ht="16.5" thickBot="1" x14ac:dyDescent="0.3">
      <c r="A2" s="28" t="s">
        <v>0</v>
      </c>
      <c r="B2" s="29" t="s">
        <v>1</v>
      </c>
      <c r="C2" s="30" t="s">
        <v>2</v>
      </c>
    </row>
    <row r="3" spans="1:3" x14ac:dyDescent="0.25">
      <c r="A3" s="9" t="s">
        <v>3</v>
      </c>
      <c r="B3" s="10" t="s">
        <v>4</v>
      </c>
      <c r="C3" s="1">
        <f>'[1]Beregning af EVE-prognose'!I2*C94</f>
        <v>1695518.3465606121</v>
      </c>
    </row>
    <row r="4" spans="1:3" x14ac:dyDescent="0.25">
      <c r="A4" s="11" t="s">
        <v>5</v>
      </c>
      <c r="B4" s="12" t="s">
        <v>6</v>
      </c>
      <c r="C4" s="2">
        <f>'[1]Beregning af EVE-prognose'!I3*C94</f>
        <v>1869358.0790845193</v>
      </c>
    </row>
    <row r="5" spans="1:3" x14ac:dyDescent="0.25">
      <c r="A5" s="11" t="s">
        <v>7</v>
      </c>
      <c r="B5" s="12" t="s">
        <v>8</v>
      </c>
      <c r="C5" s="2">
        <f>'[1]Beregning af EVE-prognose'!I4*C94</f>
        <v>2701764.1519473852</v>
      </c>
    </row>
    <row r="6" spans="1:3" x14ac:dyDescent="0.25">
      <c r="A6" s="11" t="s">
        <v>9</v>
      </c>
      <c r="B6" s="12" t="s">
        <v>10</v>
      </c>
      <c r="C6" s="2">
        <f>'[1]Beregning af EVE-prognose'!I5*C94</f>
        <v>17960144.702567987</v>
      </c>
    </row>
    <row r="7" spans="1:3" x14ac:dyDescent="0.25">
      <c r="A7" s="11" t="s">
        <v>11</v>
      </c>
      <c r="B7" s="12" t="s">
        <v>12</v>
      </c>
      <c r="C7" s="2">
        <f>'[1]Beregning af EVE-prognose'!I6*C94</f>
        <v>14324773.456787851</v>
      </c>
    </row>
    <row r="8" spans="1:3" x14ac:dyDescent="0.25">
      <c r="A8" s="11" t="s">
        <v>13</v>
      </c>
      <c r="B8" s="13" t="s">
        <v>14</v>
      </c>
      <c r="C8" s="2">
        <f>'[1]Beregning af EVE-prognose'!I7*C94</f>
        <v>28799937.609373484</v>
      </c>
    </row>
    <row r="9" spans="1:3" x14ac:dyDescent="0.25">
      <c r="A9" s="11" t="s">
        <v>15</v>
      </c>
      <c r="B9" s="13" t="s">
        <v>16</v>
      </c>
      <c r="C9" s="2">
        <f>'[1]Beregning af EVE-prognose'!I8*C94</f>
        <v>2811009.0034187557</v>
      </c>
    </row>
    <row r="10" spans="1:3" x14ac:dyDescent="0.25">
      <c r="A10" s="11" t="s">
        <v>17</v>
      </c>
      <c r="B10" s="12" t="s">
        <v>18</v>
      </c>
      <c r="C10" s="2">
        <f>'[1]Beregning af EVE-prognose'!I9*C94</f>
        <v>43600.96015533543</v>
      </c>
    </row>
    <row r="11" spans="1:3" x14ac:dyDescent="0.25">
      <c r="A11" s="11" t="s">
        <v>19</v>
      </c>
      <c r="B11" s="12" t="s">
        <v>20</v>
      </c>
      <c r="C11" s="2">
        <f>'[1]Beregning af EVE-prognose'!I10*C94</f>
        <v>3209406.6147542074</v>
      </c>
    </row>
    <row r="12" spans="1:3" x14ac:dyDescent="0.25">
      <c r="A12" s="11" t="s">
        <v>21</v>
      </c>
      <c r="B12" s="12" t="s">
        <v>22</v>
      </c>
      <c r="C12" s="2">
        <f>'[1]Beregning af EVE-prognose'!I11*C94</f>
        <v>553800.80652149778</v>
      </c>
    </row>
    <row r="13" spans="1:3" x14ac:dyDescent="0.25">
      <c r="A13" s="11" t="s">
        <v>23</v>
      </c>
      <c r="B13" s="12" t="s">
        <v>24</v>
      </c>
      <c r="C13" s="2">
        <f>'[1]Beregning af EVE-prognose'!I12*C94</f>
        <v>7296705.7881291369</v>
      </c>
    </row>
    <row r="14" spans="1:3" x14ac:dyDescent="0.25">
      <c r="A14" s="14">
        <v>219417</v>
      </c>
      <c r="B14" s="13" t="s">
        <v>25</v>
      </c>
      <c r="C14" s="2">
        <f>'[1]Beregning af EVE-prognose'!I13*C94</f>
        <v>943960.87266480434</v>
      </c>
    </row>
    <row r="15" spans="1:3" x14ac:dyDescent="0.25">
      <c r="A15" s="11" t="s">
        <v>26</v>
      </c>
      <c r="B15" s="12" t="s">
        <v>27</v>
      </c>
      <c r="C15" s="2">
        <f>'[1]Beregning af EVE-prognose'!I14*C94</f>
        <v>136111.31236917884</v>
      </c>
    </row>
    <row r="16" spans="1:3" x14ac:dyDescent="0.25">
      <c r="A16" s="11" t="s">
        <v>28</v>
      </c>
      <c r="B16" s="12" t="s">
        <v>29</v>
      </c>
      <c r="C16" s="2">
        <f>'[1]Beregning af EVE-prognose'!I15*C94</f>
        <v>720327.30928820977</v>
      </c>
    </row>
    <row r="17" spans="1:3" x14ac:dyDescent="0.25">
      <c r="A17" s="11" t="s">
        <v>30</v>
      </c>
      <c r="B17" s="12" t="s">
        <v>31</v>
      </c>
      <c r="C17" s="2">
        <f>'[1]Beregning af EVE-prognose'!I16*C94</f>
        <v>20345354.872456171</v>
      </c>
    </row>
    <row r="18" spans="1:3" x14ac:dyDescent="0.25">
      <c r="A18" s="11" t="s">
        <v>32</v>
      </c>
      <c r="B18" s="12" t="s">
        <v>33</v>
      </c>
      <c r="C18" s="2">
        <f>'[1]Beregning af EVE-prognose'!I17*C94</f>
        <v>5828454.9134188415</v>
      </c>
    </row>
    <row r="19" spans="1:3" x14ac:dyDescent="0.25">
      <c r="A19" s="11" t="s">
        <v>34</v>
      </c>
      <c r="B19" s="12" t="s">
        <v>35</v>
      </c>
      <c r="C19" s="2">
        <f>'[1]Beregning af EVE-prognose'!I18*C94</f>
        <v>10239691.995511016</v>
      </c>
    </row>
    <row r="20" spans="1:3" x14ac:dyDescent="0.25">
      <c r="A20" s="11" t="s">
        <v>36</v>
      </c>
      <c r="B20" s="12" t="s">
        <v>37</v>
      </c>
      <c r="C20" s="2">
        <f>'[1]Beregning af EVE-prognose'!I19*C94</f>
        <v>9217316.6954160556</v>
      </c>
    </row>
    <row r="21" spans="1:3" x14ac:dyDescent="0.25">
      <c r="A21" s="11" t="s">
        <v>38</v>
      </c>
      <c r="B21" s="12" t="s">
        <v>39</v>
      </c>
      <c r="C21" s="2">
        <f>'[1]Beregning af EVE-prognose'!I20*C94</f>
        <v>8659805.5694741774</v>
      </c>
    </row>
    <row r="22" spans="1:3" x14ac:dyDescent="0.25">
      <c r="A22" s="11" t="s">
        <v>40</v>
      </c>
      <c r="B22" s="12" t="s">
        <v>41</v>
      </c>
      <c r="C22" s="2">
        <f>'[1]Beregning af EVE-prognose'!I21*C94</f>
        <v>12150441.007902088</v>
      </c>
    </row>
    <row r="23" spans="1:3" x14ac:dyDescent="0.25">
      <c r="A23" s="15" t="s">
        <v>42</v>
      </c>
      <c r="B23" s="13" t="s">
        <v>43</v>
      </c>
      <c r="C23" s="2">
        <f>'[1]Beregning af EVE-prognose'!I22*C94</f>
        <v>7228809.6174787413</v>
      </c>
    </row>
    <row r="24" spans="1:3" x14ac:dyDescent="0.25">
      <c r="A24" s="11" t="s">
        <v>44</v>
      </c>
      <c r="B24" s="12" t="s">
        <v>45</v>
      </c>
      <c r="C24" s="2">
        <f>'[1]Beregning af EVE-prognose'!I23*C94</f>
        <v>16332282.761400919</v>
      </c>
    </row>
    <row r="25" spans="1:3" x14ac:dyDescent="0.25">
      <c r="A25" s="11" t="s">
        <v>46</v>
      </c>
      <c r="B25" s="13" t="s">
        <v>47</v>
      </c>
      <c r="C25" s="2">
        <f>'[1]Beregning af EVE-prognose'!I24*C94</f>
        <v>1298260.5442679068</v>
      </c>
    </row>
    <row r="26" spans="1:3" x14ac:dyDescent="0.25">
      <c r="A26" s="11" t="s">
        <v>48</v>
      </c>
      <c r="B26" s="13" t="s">
        <v>49</v>
      </c>
      <c r="C26" s="2">
        <f>'[1]Beregning af EVE-prognose'!I25*C94</f>
        <v>2357547.0062468899</v>
      </c>
    </row>
    <row r="27" spans="1:3" x14ac:dyDescent="0.25">
      <c r="A27" s="14">
        <v>281009</v>
      </c>
      <c r="B27" s="13" t="s">
        <v>50</v>
      </c>
      <c r="C27" s="2">
        <f>'[1]Beregning af EVE-prognose'!I26*C94</f>
        <v>3551512.4361312431</v>
      </c>
    </row>
    <row r="28" spans="1:3" x14ac:dyDescent="0.25">
      <c r="A28" s="14">
        <v>281074</v>
      </c>
      <c r="B28" s="13" t="s">
        <v>51</v>
      </c>
      <c r="C28" s="2">
        <f>'[1]Beregning af EVE-prognose'!I27*C94</f>
        <v>8649354.1078680493</v>
      </c>
    </row>
    <row r="29" spans="1:3" x14ac:dyDescent="0.25">
      <c r="A29" s="14">
        <v>281075</v>
      </c>
      <c r="B29" s="13" t="s">
        <v>52</v>
      </c>
      <c r="C29" s="3">
        <f>'[1]Beregning af EVE-prognose'!I28*C94</f>
        <v>9507857.8950228989</v>
      </c>
    </row>
    <row r="30" spans="1:3" x14ac:dyDescent="0.25">
      <c r="A30" s="11" t="s">
        <v>53</v>
      </c>
      <c r="B30" s="16" t="s">
        <v>54</v>
      </c>
      <c r="C30" s="2">
        <f>'[1]Beregning af EVE-prognose'!I29*C94</f>
        <v>8378097.3171361154</v>
      </c>
    </row>
    <row r="31" spans="1:3" x14ac:dyDescent="0.25">
      <c r="A31" s="11" t="s">
        <v>55</v>
      </c>
      <c r="B31" s="12" t="s">
        <v>56</v>
      </c>
      <c r="C31" s="2">
        <f>'[1]Beregning af EVE-prognose'!I30*C94</f>
        <v>2189695.4439636022</v>
      </c>
    </row>
    <row r="32" spans="1:3" x14ac:dyDescent="0.25">
      <c r="A32" s="11" t="s">
        <v>57</v>
      </c>
      <c r="B32" s="12" t="s">
        <v>14</v>
      </c>
      <c r="C32" s="2">
        <f>'[1]Beregning af EVE-prognose'!I31*C94</f>
        <v>6245971.5087824687</v>
      </c>
    </row>
    <row r="33" spans="1:3" x14ac:dyDescent="0.25">
      <c r="A33" s="11" t="s">
        <v>58</v>
      </c>
      <c r="B33" s="12" t="s">
        <v>59</v>
      </c>
      <c r="C33" s="2">
        <f>'[1]Beregning af EVE-prognose'!I32*C94</f>
        <v>7732823.6087676296</v>
      </c>
    </row>
    <row r="34" spans="1:3" x14ac:dyDescent="0.25">
      <c r="A34" s="11" t="s">
        <v>60</v>
      </c>
      <c r="B34" s="12" t="s">
        <v>61</v>
      </c>
      <c r="C34" s="2">
        <f>'[1]Beregning af EVE-prognose'!I33*C94</f>
        <v>4705400.4802580578</v>
      </c>
    </row>
    <row r="35" spans="1:3" x14ac:dyDescent="0.25">
      <c r="A35" s="11" t="s">
        <v>62</v>
      </c>
      <c r="B35" s="12" t="s">
        <v>63</v>
      </c>
      <c r="C35" s="2">
        <f>'[1]Beregning af EVE-prognose'!I34*C94</f>
        <v>112110.89703180219</v>
      </c>
    </row>
    <row r="36" spans="1:3" x14ac:dyDescent="0.25">
      <c r="A36" s="11" t="s">
        <v>64</v>
      </c>
      <c r="B36" s="12" t="s">
        <v>65</v>
      </c>
      <c r="C36" s="2">
        <f>'[1]Beregning af EVE-prognose'!I35*C94</f>
        <v>979877.3756301431</v>
      </c>
    </row>
    <row r="37" spans="1:3" x14ac:dyDescent="0.25">
      <c r="A37" s="11" t="s">
        <v>66</v>
      </c>
      <c r="B37" s="12" t="s">
        <v>67</v>
      </c>
      <c r="C37" s="2">
        <f>'[1]Beregning af EVE-prognose'!I36*C94</f>
        <v>2650298.1471490762</v>
      </c>
    </row>
    <row r="38" spans="1:3" x14ac:dyDescent="0.25">
      <c r="A38" s="11" t="s">
        <v>68</v>
      </c>
      <c r="B38" s="13" t="s">
        <v>69</v>
      </c>
      <c r="C38" s="3">
        <f>'[1]Beregning af EVE-prognose'!I37*C94</f>
        <v>934346.36974175787</v>
      </c>
    </row>
    <row r="39" spans="1:3" x14ac:dyDescent="0.25">
      <c r="A39" s="11" t="s">
        <v>70</v>
      </c>
      <c r="B39" s="12" t="s">
        <v>71</v>
      </c>
      <c r="C39" s="2">
        <f>'[1]Beregning af EVE-prognose'!I38*C94</f>
        <v>2065849.1399788831</v>
      </c>
    </row>
    <row r="40" spans="1:3" x14ac:dyDescent="0.25">
      <c r="A40" s="11" t="s">
        <v>72</v>
      </c>
      <c r="B40" s="12" t="s">
        <v>73</v>
      </c>
      <c r="C40" s="2">
        <f>'[1]Beregning af EVE-prognose'!I39*C94</f>
        <v>20108934.842714936</v>
      </c>
    </row>
    <row r="41" spans="1:3" x14ac:dyDescent="0.25">
      <c r="A41" s="11" t="s">
        <v>74</v>
      </c>
      <c r="B41" s="12" t="s">
        <v>75</v>
      </c>
      <c r="C41" s="2">
        <f>'[1]Beregning af EVE-prognose'!I40*C94</f>
        <v>14830085.880888687</v>
      </c>
    </row>
    <row r="42" spans="1:3" x14ac:dyDescent="0.25">
      <c r="A42" s="11" t="s">
        <v>76</v>
      </c>
      <c r="B42" s="13" t="s">
        <v>77</v>
      </c>
      <c r="C42" s="3">
        <f>'[1]Beregning af EVE-prognose'!I41*C94</f>
        <v>6257113.1977670444</v>
      </c>
    </row>
    <row r="43" spans="1:3" x14ac:dyDescent="0.25">
      <c r="A43" s="11" t="s">
        <v>78</v>
      </c>
      <c r="B43" s="12" t="s">
        <v>79</v>
      </c>
      <c r="C43" s="2">
        <f>'[1]Beregning af EVE-prognose'!I42*C94</f>
        <v>5859984.8924379265</v>
      </c>
    </row>
    <row r="44" spans="1:3" x14ac:dyDescent="0.25">
      <c r="A44" s="11" t="s">
        <v>80</v>
      </c>
      <c r="B44" s="12" t="s">
        <v>81</v>
      </c>
      <c r="C44" s="2">
        <f>'[1]Beregning af EVE-prognose'!I43*C94</f>
        <v>757546.88130597875</v>
      </c>
    </row>
    <row r="45" spans="1:3" x14ac:dyDescent="0.25">
      <c r="A45" s="11" t="s">
        <v>82</v>
      </c>
      <c r="B45" s="12" t="s">
        <v>83</v>
      </c>
      <c r="C45" s="2">
        <f>'[1]Beregning af EVE-prognose'!I44*C94</f>
        <v>492730.89112833061</v>
      </c>
    </row>
    <row r="46" spans="1:3" x14ac:dyDescent="0.25">
      <c r="A46" s="11" t="s">
        <v>84</v>
      </c>
      <c r="B46" s="12" t="s">
        <v>85</v>
      </c>
      <c r="C46" s="2">
        <f>'[1]Beregning af EVE-prognose'!I45*C94</f>
        <v>11070087.724765033</v>
      </c>
    </row>
    <row r="47" spans="1:3" x14ac:dyDescent="0.25">
      <c r="A47" s="11" t="s">
        <v>86</v>
      </c>
      <c r="B47" s="12" t="s">
        <v>87</v>
      </c>
      <c r="C47" s="2">
        <f>'[1]Beregning af EVE-prognose'!I46*C94</f>
        <v>2004444.6496040155</v>
      </c>
    </row>
    <row r="48" spans="1:3" x14ac:dyDescent="0.25">
      <c r="A48" s="11" t="s">
        <v>88</v>
      </c>
      <c r="B48" s="12" t="s">
        <v>89</v>
      </c>
      <c r="C48" s="2">
        <f>'[1]Beregning af EVE-prognose'!I47*C94</f>
        <v>1542485.3136160199</v>
      </c>
    </row>
    <row r="49" spans="1:3" x14ac:dyDescent="0.25">
      <c r="A49" s="11" t="s">
        <v>90</v>
      </c>
      <c r="B49" s="12" t="s">
        <v>91</v>
      </c>
      <c r="C49" s="2">
        <f>'[1]Beregning af EVE-prognose'!I48*C94</f>
        <v>442020.76098046615</v>
      </c>
    </row>
    <row r="50" spans="1:3" x14ac:dyDescent="0.25">
      <c r="A50" s="11" t="s">
        <v>92</v>
      </c>
      <c r="B50" s="12" t="s">
        <v>93</v>
      </c>
      <c r="C50" s="2">
        <f>'[1]Beregning af EVE-prognose'!I49*C94</f>
        <v>15150672.494393537</v>
      </c>
    </row>
    <row r="51" spans="1:3" x14ac:dyDescent="0.25">
      <c r="A51" s="11" t="s">
        <v>94</v>
      </c>
      <c r="B51" s="12" t="s">
        <v>95</v>
      </c>
      <c r="C51" s="2">
        <f>'[1]Beregning af EVE-prognose'!I50*C94</f>
        <v>2431756.0517232968</v>
      </c>
    </row>
    <row r="52" spans="1:3" x14ac:dyDescent="0.25">
      <c r="A52" s="11" t="s">
        <v>96</v>
      </c>
      <c r="B52" s="13" t="s">
        <v>97</v>
      </c>
      <c r="C52" s="3">
        <f>'[1]Beregning af EVE-prognose'!I51*C94</f>
        <v>4277141.2177795712</v>
      </c>
    </row>
    <row r="53" spans="1:3" x14ac:dyDescent="0.25">
      <c r="A53" s="11" t="s">
        <v>98</v>
      </c>
      <c r="B53" s="12" t="s">
        <v>99</v>
      </c>
      <c r="C53" s="2">
        <f>'[1]Beregning af EVE-prognose'!I52*C94</f>
        <v>14562415.008733608</v>
      </c>
    </row>
    <row r="54" spans="1:3" x14ac:dyDescent="0.25">
      <c r="A54" s="11" t="s">
        <v>100</v>
      </c>
      <c r="B54" s="12" t="s">
        <v>101</v>
      </c>
      <c r="C54" s="2">
        <f>'[1]Beregning af EVE-prognose'!I53*C94</f>
        <v>5436985.6525862487</v>
      </c>
    </row>
    <row r="55" spans="1:3" x14ac:dyDescent="0.25">
      <c r="A55" s="11" t="s">
        <v>102</v>
      </c>
      <c r="B55" s="12" t="s">
        <v>103</v>
      </c>
      <c r="C55" s="2">
        <f>'[1]Beregning af EVE-prognose'!I54*C94</f>
        <v>2484284.8061371366</v>
      </c>
    </row>
    <row r="56" spans="1:3" x14ac:dyDescent="0.25">
      <c r="A56" s="11" t="s">
        <v>104</v>
      </c>
      <c r="B56" s="12" t="s">
        <v>105</v>
      </c>
      <c r="C56" s="2">
        <f>'[1]Beregning af EVE-prognose'!I55*C94</f>
        <v>117025.09625943498</v>
      </c>
    </row>
    <row r="57" spans="1:3" x14ac:dyDescent="0.25">
      <c r="A57" s="11" t="s">
        <v>106</v>
      </c>
      <c r="B57" s="12" t="s">
        <v>107</v>
      </c>
      <c r="C57" s="2">
        <f>'[1]Beregning af EVE-prognose'!I56*C94</f>
        <v>9827063.1209510136</v>
      </c>
    </row>
    <row r="58" spans="1:3" x14ac:dyDescent="0.25">
      <c r="A58" s="11" t="s">
        <v>108</v>
      </c>
      <c r="B58" s="12" t="s">
        <v>109</v>
      </c>
      <c r="C58" s="2">
        <f>'[1]Beregning af EVE-prognose'!I57*C94</f>
        <v>576370.31844296772</v>
      </c>
    </row>
    <row r="59" spans="1:3" x14ac:dyDescent="0.25">
      <c r="A59" s="11" t="s">
        <v>110</v>
      </c>
      <c r="B59" s="12" t="s">
        <v>111</v>
      </c>
      <c r="C59" s="2">
        <f>'[1]Beregning af EVE-prognose'!I58*C94</f>
        <v>2240847.6720083165</v>
      </c>
    </row>
    <row r="60" spans="1:3" x14ac:dyDescent="0.25">
      <c r="A60" s="11" t="s">
        <v>112</v>
      </c>
      <c r="B60" s="12" t="s">
        <v>113</v>
      </c>
      <c r="C60" s="2">
        <f>'[1]Beregning af EVE-prognose'!I59*C94</f>
        <v>17697686.976235971</v>
      </c>
    </row>
    <row r="61" spans="1:3" x14ac:dyDescent="0.25">
      <c r="A61" s="11" t="s">
        <v>114</v>
      </c>
      <c r="B61" s="12" t="s">
        <v>115</v>
      </c>
      <c r="C61" s="2">
        <f>'[1]Beregning af EVE-prognose'!I60*C94</f>
        <v>1743540.1698758369</v>
      </c>
    </row>
    <row r="62" spans="1:3" x14ac:dyDescent="0.25">
      <c r="A62" s="11" t="s">
        <v>116</v>
      </c>
      <c r="B62" s="12" t="s">
        <v>117</v>
      </c>
      <c r="C62" s="2">
        <f>'[1]Beregning af EVE-prognose'!I61*C94</f>
        <v>1929026.4461296764</v>
      </c>
    </row>
    <row r="63" spans="1:3" x14ac:dyDescent="0.25">
      <c r="A63" s="11" t="s">
        <v>118</v>
      </c>
      <c r="B63" s="12" t="s">
        <v>119</v>
      </c>
      <c r="C63" s="2">
        <f>'[1]Beregning af EVE-prognose'!I62*C94</f>
        <v>25045456.690256745</v>
      </c>
    </row>
    <row r="64" spans="1:3" x14ac:dyDescent="0.25">
      <c r="A64" s="11" t="s">
        <v>120</v>
      </c>
      <c r="B64" s="12" t="s">
        <v>121</v>
      </c>
      <c r="C64" s="2">
        <f>'[1]Beregning af EVE-prognose'!I63*C94</f>
        <v>2928696.8151616924</v>
      </c>
    </row>
    <row r="65" spans="1:3" x14ac:dyDescent="0.25">
      <c r="A65" s="11" t="s">
        <v>122</v>
      </c>
      <c r="B65" s="13" t="s">
        <v>123</v>
      </c>
      <c r="C65" s="3">
        <f>'[1]Beregning af EVE-prognose'!I64*C94</f>
        <v>2661938.1362768258</v>
      </c>
    </row>
    <row r="66" spans="1:3" x14ac:dyDescent="0.25">
      <c r="A66" s="11" t="s">
        <v>124</v>
      </c>
      <c r="B66" s="13" t="s">
        <v>125</v>
      </c>
      <c r="C66" s="3">
        <f>'[1]Beregning af EVE-prognose'!I65*C94</f>
        <v>5093350.961818248</v>
      </c>
    </row>
    <row r="67" spans="1:3" x14ac:dyDescent="0.25">
      <c r="A67" s="11" t="s">
        <v>126</v>
      </c>
      <c r="B67" s="13" t="s">
        <v>127</v>
      </c>
      <c r="C67" s="3">
        <f>'[1]Beregning af EVE-prognose'!I66*C94</f>
        <v>438942.3656008683</v>
      </c>
    </row>
    <row r="68" spans="1:3" x14ac:dyDescent="0.25">
      <c r="A68" s="11" t="s">
        <v>128</v>
      </c>
      <c r="B68" s="13" t="s">
        <v>129</v>
      </c>
      <c r="C68" s="3">
        <f>'[1]Beregning af EVE-prognose'!I67*C94</f>
        <v>2122132.8208151041</v>
      </c>
    </row>
    <row r="69" spans="1:3" x14ac:dyDescent="0.25">
      <c r="A69" s="11" t="s">
        <v>130</v>
      </c>
      <c r="B69" s="13" t="s">
        <v>131</v>
      </c>
      <c r="C69" s="3">
        <f>'[1]Beregning af EVE-prognose'!I68*C94</f>
        <v>3223.231088841062</v>
      </c>
    </row>
    <row r="70" spans="1:3" x14ac:dyDescent="0.25">
      <c r="A70" s="11" t="s">
        <v>132</v>
      </c>
      <c r="B70" s="13" t="s">
        <v>133</v>
      </c>
      <c r="C70" s="3">
        <f>'[1]Beregning af EVE-prognose'!I69*C94</f>
        <v>2234323.9002135922</v>
      </c>
    </row>
    <row r="71" spans="1:3" x14ac:dyDescent="0.25">
      <c r="A71" s="11" t="s">
        <v>134</v>
      </c>
      <c r="B71" s="13" t="s">
        <v>135</v>
      </c>
      <c r="C71" s="3">
        <f>'[1]Beregning af EVE-prognose'!I70*C94</f>
        <v>719960.12311618589</v>
      </c>
    </row>
    <row r="72" spans="1:3" x14ac:dyDescent="0.25">
      <c r="A72" s="11" t="s">
        <v>136</v>
      </c>
      <c r="B72" s="13" t="s">
        <v>137</v>
      </c>
      <c r="C72" s="3">
        <f>'[1]Beregning af EVE-prognose'!I71*C94</f>
        <v>2034.3175583309639</v>
      </c>
    </row>
    <row r="73" spans="1:3" x14ac:dyDescent="0.25">
      <c r="A73" s="11" t="s">
        <v>138</v>
      </c>
      <c r="B73" s="13" t="s">
        <v>139</v>
      </c>
      <c r="C73" s="3">
        <f>'[1]Beregning af EVE-prognose'!I72*C94</f>
        <v>1470961.2376100263</v>
      </c>
    </row>
    <row r="74" spans="1:3" x14ac:dyDescent="0.25">
      <c r="A74" s="11" t="s">
        <v>140</v>
      </c>
      <c r="B74" s="13" t="s">
        <v>141</v>
      </c>
      <c r="C74" s="3">
        <f>'[1]Beregning af EVE-prognose'!I73*C94</f>
        <v>2870552.5092016039</v>
      </c>
    </row>
    <row r="75" spans="1:3" x14ac:dyDescent="0.25">
      <c r="A75" s="11" t="s">
        <v>142</v>
      </c>
      <c r="B75" s="13" t="s">
        <v>143</v>
      </c>
      <c r="C75" s="3">
        <f>'[1]Beregning af EVE-prognose'!I74*C94</f>
        <v>6238857.8592176624</v>
      </c>
    </row>
    <row r="76" spans="1:3" x14ac:dyDescent="0.25">
      <c r="A76" s="11" t="s">
        <v>144</v>
      </c>
      <c r="B76" s="13" t="s">
        <v>145</v>
      </c>
      <c r="C76" s="3">
        <f>'[1]Beregning af EVE-prognose'!I75*C94</f>
        <v>6610.5533975562275</v>
      </c>
    </row>
    <row r="77" spans="1:3" x14ac:dyDescent="0.25">
      <c r="A77" s="11" t="s">
        <v>146</v>
      </c>
      <c r="B77" s="13" t="s">
        <v>147</v>
      </c>
      <c r="C77" s="3">
        <f>'[1]Beregning af EVE-prognose'!I76*C94</f>
        <v>1387111.0616072777</v>
      </c>
    </row>
    <row r="78" spans="1:3" x14ac:dyDescent="0.25">
      <c r="A78" s="11" t="s">
        <v>148</v>
      </c>
      <c r="B78" s="13" t="s">
        <v>149</v>
      </c>
      <c r="C78" s="3">
        <f>'[1]Beregning af EVE-prognose'!I77*C94</f>
        <v>16823375.891667973</v>
      </c>
    </row>
    <row r="79" spans="1:3" x14ac:dyDescent="0.25">
      <c r="A79" s="11" t="s">
        <v>150</v>
      </c>
      <c r="B79" s="13" t="s">
        <v>151</v>
      </c>
      <c r="C79" s="3">
        <f>'[1]Beregning af EVE-prognose'!I78*C94</f>
        <v>392112.37062356848</v>
      </c>
    </row>
    <row r="80" spans="1:3" x14ac:dyDescent="0.25">
      <c r="A80" s="11" t="s">
        <v>152</v>
      </c>
      <c r="B80" s="12" t="s">
        <v>153</v>
      </c>
      <c r="C80" s="2">
        <f>'[1]Beregning af EVE-prognose'!I79*C94</f>
        <v>10087626.875496967</v>
      </c>
    </row>
    <row r="81" spans="1:3" x14ac:dyDescent="0.25">
      <c r="A81" s="11" t="s">
        <v>154</v>
      </c>
      <c r="B81" s="12" t="s">
        <v>155</v>
      </c>
      <c r="C81" s="2">
        <f>'[1]Beregning af EVE-prognose'!I80*C94</f>
        <v>3404869.0820976538</v>
      </c>
    </row>
    <row r="82" spans="1:3" x14ac:dyDescent="0.25">
      <c r="A82" s="11" t="s">
        <v>156</v>
      </c>
      <c r="B82" s="12" t="s">
        <v>157</v>
      </c>
      <c r="C82" s="2">
        <f>'[1]Beregning af EVE-prognose'!I81*C94</f>
        <v>12750254.683773942</v>
      </c>
    </row>
    <row r="83" spans="1:3" x14ac:dyDescent="0.25">
      <c r="A83" s="11" t="s">
        <v>158</v>
      </c>
      <c r="B83" s="13" t="s">
        <v>159</v>
      </c>
      <c r="C83" s="3">
        <f>'[1]Beregning af EVE-prognose'!I82*C94</f>
        <v>5113319.768097288</v>
      </c>
    </row>
    <row r="84" spans="1:3" x14ac:dyDescent="0.25">
      <c r="A84" s="11" t="s">
        <v>160</v>
      </c>
      <c r="B84" s="12" t="s">
        <v>161</v>
      </c>
      <c r="C84" s="2">
        <f>'[1]Beregning af EVE-prognose'!I83*C94</f>
        <v>1936970.0800363983</v>
      </c>
    </row>
    <row r="85" spans="1:3" x14ac:dyDescent="0.25">
      <c r="A85" s="11" t="s">
        <v>162</v>
      </c>
      <c r="B85" s="12" t="s">
        <v>163</v>
      </c>
      <c r="C85" s="2">
        <f>'[1]Beregning af EVE-prognose'!I84*C94</f>
        <v>20228299.384662356</v>
      </c>
    </row>
    <row r="86" spans="1:3" x14ac:dyDescent="0.25">
      <c r="A86" s="11" t="s">
        <v>164</v>
      </c>
      <c r="B86" s="12" t="s">
        <v>165</v>
      </c>
      <c r="C86" s="2">
        <f>'[1]Beregning af EVE-prognose'!I85*C94</f>
        <v>6442640.4171437379</v>
      </c>
    </row>
    <row r="87" spans="1:3" ht="16.5" thickBot="1" x14ac:dyDescent="0.3">
      <c r="A87" s="17" t="s">
        <v>166</v>
      </c>
      <c r="B87" s="18" t="s">
        <v>167</v>
      </c>
      <c r="C87" s="4">
        <f>'[1]Beregning af EVE-prognose'!I86*C94</f>
        <v>3728550.0723369955</v>
      </c>
    </row>
    <row r="88" spans="1:3" ht="16.5" thickBot="1" x14ac:dyDescent="0.3">
      <c r="A88" s="19"/>
      <c r="B88" s="20"/>
      <c r="C88" s="5">
        <f>SUM(C3:C87)</f>
        <v>510399999.99999994</v>
      </c>
    </row>
    <row r="89" spans="1:3" ht="16.5" thickBot="1" x14ac:dyDescent="0.3">
      <c r="B89" s="22"/>
    </row>
    <row r="90" spans="1:3" x14ac:dyDescent="0.25">
      <c r="B90" s="23" t="s">
        <v>168</v>
      </c>
      <c r="C90" s="1">
        <v>508300000</v>
      </c>
    </row>
    <row r="91" spans="1:3" x14ac:dyDescent="0.25">
      <c r="B91" s="24" t="s">
        <v>169</v>
      </c>
      <c r="C91" s="2">
        <v>2100000</v>
      </c>
    </row>
    <row r="92" spans="1:3" x14ac:dyDescent="0.25">
      <c r="B92" s="25"/>
      <c r="C92" s="7">
        <f>SUM(C90:C91)</f>
        <v>510400000</v>
      </c>
    </row>
    <row r="93" spans="1:3" x14ac:dyDescent="0.25">
      <c r="B93" s="24" t="s">
        <v>170</v>
      </c>
      <c r="C93" s="2">
        <v>0</v>
      </c>
    </row>
    <row r="94" spans="1:3" ht="16.5" thickBot="1" x14ac:dyDescent="0.3">
      <c r="B94" s="26" t="s">
        <v>171</v>
      </c>
      <c r="C94" s="8">
        <f>SUM(C92:C93)</f>
        <v>510400000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Benedikte Brøndum</dc:creator>
  <cp:lastModifiedBy>Benedikte Brøndum</cp:lastModifiedBy>
  <dcterms:created xsi:type="dcterms:W3CDTF">2018-12-19T14:06:34Z</dcterms:created>
  <dcterms:modified xsi:type="dcterms:W3CDTF">2018-12-19T14:21:25Z</dcterms:modified>
</cp:coreProperties>
</file>