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H96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4" i="1"/>
  <c r="G96" i="1"/>
  <c r="F96" i="1"/>
  <c r="E96" i="1"/>
  <c r="D96" i="1" l="1"/>
</calcChain>
</file>

<file path=xl/sharedStrings.xml><?xml version="1.0" encoding="utf-8"?>
<sst xmlns="http://schemas.openxmlformats.org/spreadsheetml/2006/main" count="192" uniqueCount="192">
  <si>
    <t>Inst.nr.</t>
  </si>
  <si>
    <t>Institution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</si>
  <si>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</si>
  <si>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</si>
  <si>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</si>
  <si>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</si>
  <si>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</si>
  <si>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</si>
  <si>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</si>
  <si>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TEC, Technical Education Copenhagen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</si>
  <si>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</si>
  <si>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</si>
  <si>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</si>
  <si>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</si>
  <si>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</si>
  <si>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</si>
  <si>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</si>
  <si>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</si>
  <si>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</si>
  <si>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</si>
  <si>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</si>
  <si>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</si>
  <si>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</si>
  <si>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</si>
  <si>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</si>
  <si>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</si>
  <si>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</si>
  <si>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</si>
  <si>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</si>
  <si>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</si>
  <si>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</si>
  <si>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</si>
  <si>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</si>
  <si>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</si>
  <si>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</si>
  <si>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</si>
  <si>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280046</t>
  </si>
  <si>
    <t>Zealand Business College</t>
  </si>
  <si>
    <t>280051</t>
  </si>
  <si>
    <t>Tradium</t>
  </si>
  <si>
    <t>280052</t>
  </si>
  <si>
    <t>Uddannelsescenter Holstebro</t>
  </si>
  <si>
    <t>280107</t>
  </si>
  <si>
    <t>SOPU København og Nordsjælland</t>
  </si>
  <si>
    <t>280108</t>
  </si>
  <si>
    <t>SOSU-Sjælland</t>
  </si>
  <si>
    <t>280560</t>
  </si>
  <si>
    <t>Rybners</t>
  </si>
  <si>
    <t>280727</t>
  </si>
  <si>
    <t>NEXT UDDANNELSE KØBENHAVN</t>
  </si>
  <si>
    <t>315412</t>
  </si>
  <si>
    <t>EUC Nordvestsjælland</t>
  </si>
  <si>
    <t>333409</t>
  </si>
  <si>
    <t>Selandia - CEU</t>
  </si>
  <si>
    <t>369409</t>
  </si>
  <si>
    <t>SOSU Nykøbing F.</t>
  </si>
  <si>
    <t>371401</t>
  </si>
  <si>
    <t>Erhvervskøreskolen A/S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</si>
  <si>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</si>
  <si>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</si>
  <si>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</si>
  <si>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</si>
  <si>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</si>
  <si>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</si>
  <si>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</si>
  <si>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</si>
  <si>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</si>
  <si>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</si>
  <si>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</si>
  <si>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</si>
  <si>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</si>
  <si>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</si>
  <si>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</si>
  <si>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</si>
  <si>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</si>
  <si>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</si>
  <si>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</si>
  <si>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</si>
  <si>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</si>
  <si>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</si>
  <si>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</si>
  <si>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</si>
  <si>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</si>
  <si>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</si>
  <si>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</si>
  <si>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</si>
  <si>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</si>
  <si>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</si>
  <si>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541402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</si>
  <si>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</si>
  <si>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</si>
  <si>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</si>
  <si>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</si>
  <si>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</si>
  <si>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</si>
  <si>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</si>
  <si>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</si>
  <si>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</si>
  <si>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</si>
  <si>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</si>
  <si>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</si>
  <si>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</si>
  <si>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</si>
  <si>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</si>
  <si>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</si>
  <si>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</si>
  <si>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</si>
  <si>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</si>
  <si>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</si>
  <si>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</si>
  <si>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</si>
  <si>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</si>
  <si>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</si>
  <si>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</si>
  <si>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</si>
  <si>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</si>
  <si>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</si>
  <si>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</si>
  <si>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</si>
  <si>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</si>
  <si>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</si>
  <si>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</si>
  <si>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</si>
  <si>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</si>
  <si>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</si>
  <si>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</si>
  <si>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</si>
  <si>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</si>
  <si>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</si>
  <si>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</si>
  <si>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</si>
  <si>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</si>
  <si>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</si>
  <si>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</si>
  <si>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743401</t>
  </si>
  <si>
    <t>Teknisk Skole Silkeborg</t>
  </si>
  <si>
    <t>743402</t>
  </si>
  <si>
    <t>Silkeborg Business College</t>
  </si>
  <si>
    <t>743407</t>
  </si>
  <si>
    <t>Social- og Sundhedsskolen i Silkeborg</t>
  </si>
  <si>
    <t>751301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</si>
  <si>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</si>
  <si>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</si>
  <si>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</si>
  <si>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</si>
  <si>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</si>
  <si>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</si>
  <si>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</si>
  <si>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751443</t>
  </si>
  <si>
    <t>Århus Social- og Sundhedsskole</t>
  </si>
  <si>
    <t>751465</t>
  </si>
  <si>
    <t>Aarhus Universitet</t>
  </si>
  <si>
    <t>760401</t>
  </si>
  <si>
    <t>UddannelsesCenter Ringkøbing Skjern</t>
  </si>
  <si>
    <t>779401</t>
  </si>
  <si>
    <t>Skive Tekniske Skole</t>
  </si>
  <si>
    <t>779402</t>
  </si>
  <si>
    <t>Skive Handelsskole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</si>
  <si>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</si>
  <si>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</si>
  <si>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</si>
  <si>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</si>
  <si>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</si>
  <si>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</si>
  <si>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</si>
  <si>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</si>
  <si>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</si>
  <si>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</si>
  <si>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</si>
  <si>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</si>
  <si>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</si>
  <si>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</si>
  <si>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</si>
  <si>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</si>
  <si>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</si>
  <si>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Grøns Transport Uddannelser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</si>
  <si>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</si>
  <si>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</si>
  <si>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</si>
  <si>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</si>
  <si>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</si>
  <si>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</si>
  <si>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</si>
  <si>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</si>
  <si>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</si>
  <si>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</si>
  <si>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Endeligt budgetmål</t>
  </si>
  <si>
    <t>Oversigt over institutionernes forbrug af budgetmålet - 1. kvartal 2017</t>
  </si>
  <si>
    <t>Indenfor</t>
  </si>
  <si>
    <t xml:space="preserve">Udenfor </t>
  </si>
  <si>
    <t>I alt</t>
  </si>
  <si>
    <t>Procent af budgetmålet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</si>
</sst>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0" fillId="0" borderId="0" xfId="0"/>
    <xf numFmtId="0" fontId="1" fillId="2" borderId="6" xfId="0" applyFont="1" applyFill="1" applyBorder="1"/>
    <xf numFmtId="0" fontId="1" fillId="2" borderId="6" xfId="1" applyFont="1" applyFill="1" applyBorder="1"/>
    <xf numFmtId="0" fontId="0" fillId="0" borderId="0" xfId="0" applyFont="1"/>
    <xf numFmtId="3" fontId="0" fillId="0" borderId="6" xfId="0" applyNumberFormat="1" applyFont="1" applyBorder="1"/>
    <xf numFmtId="0" fontId="1" fillId="0" borderId="1" xfId="1" applyFont="1" applyBorder="1"/>
    <xf numFmtId="0" fontId="3" fillId="0" borderId="4" xfId="1" applyFont="1" applyBorder="1"/>
    <xf numFmtId="3" fontId="4" fillId="0" borderId="4" xfId="0" applyNumberFormat="1" applyFont="1" applyBorder="1"/>
    <xf numFmtId="0" fontId="1" fillId="0" borderId="2" xfId="1" applyFont="1" applyBorder="1"/>
    <xf numFmtId="0" fontId="3" fillId="0" borderId="5" xfId="1" applyFont="1" applyBorder="1"/>
    <xf numFmtId="3" fontId="4" fillId="0" borderId="5" xfId="0" applyNumberFormat="1" applyFont="1" applyBorder="1"/>
    <xf numFmtId="0" fontId="0" fillId="0" borderId="2" xfId="1" applyFont="1" applyBorder="1"/>
    <xf numFmtId="0" fontId="1" fillId="0" borderId="3" xfId="1" applyFont="1" applyBorder="1"/>
    <xf numFmtId="0" fontId="3" fillId="0" borderId="3" xfId="1" applyFont="1" applyBorder="1"/>
    <xf numFmtId="3" fontId="4" fillId="0" borderId="3" xfId="0" applyNumberFormat="1" applyFont="1" applyBorder="1"/>
    <xf numFmtId="0" fontId="0" fillId="0" borderId="0" xfId="0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0" fillId="0" borderId="3" xfId="0" applyNumberFormat="1" applyBorder="1"/>
    <xf numFmtId="0" fontId="0" fillId="0" borderId="5" xfId="0" applyBorder="1"/>
    <xf numFmtId="3" fontId="0" fillId="0" borderId="5" xfId="0" applyNumberFormat="1" applyFill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C5" sqref="C5"/>
    </sheetView>
  </sheetViews>
  <sheetFormatPr defaultRowHeight="15" x14ac:dyDescent="0.25"/>
  <cols>
    <col min="1" max="1" width="9.140625" style="1"/>
    <col min="2" max="2" width="7.85546875" bestFit="1" customWidth="1"/>
    <col min="3" max="3" width="51.42578125" bestFit="1" customWidth="1"/>
    <col min="4" max="4" width="18.5703125" bestFit="1" customWidth="1"/>
    <col min="5" max="5" width="11.140625" bestFit="1" customWidth="1"/>
    <col min="7" max="7" width="12.42578125" bestFit="1" customWidth="1"/>
    <col min="8" max="8" width="22.28515625" bestFit="1" customWidth="1"/>
  </cols>
  <sheetData>
    <row r="1" spans="2:9" s="1" customFormat="1" ht="15.75" thickBot="1" x14ac:dyDescent="0.3"/>
    <row r="2" spans="2:9" s="1" customFormat="1" ht="15.75" thickBot="1" x14ac:dyDescent="0.3">
      <c r="B2" s="17" t="s">
        <v>187</v>
      </c>
      <c r="C2" s="18"/>
      <c r="D2" s="18"/>
      <c r="E2" s="18"/>
      <c r="F2" s="18"/>
      <c r="G2" s="18"/>
      <c r="H2" s="19"/>
    </row>
    <row r="3" spans="2:9" ht="15.75" thickBot="1" x14ac:dyDescent="0.3">
      <c r="B3" s="3" t="s">
        <v>0</v>
      </c>
      <c r="C3" s="3" t="s">
        <v>1</v>
      </c>
      <c r="D3" s="2" t="s">
        <v>186</v>
      </c>
      <c r="E3" s="2" t="s">
        <v>188</v>
      </c>
      <c r="F3" s="2" t="s">
        <v>189</v>
      </c>
      <c r="G3" s="2" t="s">
        <v>190</v>
      </c>
      <c r="H3" s="2" t="s">
        <v>191</v>
      </c>
    </row>
    <row r="4" spans="2:9" x14ac:dyDescent="0.25">
      <c r="B4" s="6" t="s">
        <v>2</v>
      </c>
      <c r="C4" s="7" t="s">
        <v>3</v>
      </c>
      <c r="D4" s="8">
        <v>2711741.6134056994</v>
      </c>
      <c r="E4" s="20">
        <v>594347.60000000009</v>
      </c>
      <c r="F4" s="20">
        <v>35670</v>
      </c>
      <c r="G4" s="25">
        <f>SUM(E4:F4)</f>
        <v>630017.60000000009</v>
      </c>
      <c r="H4" s="28">
        <f>G4/D4</f>
        <v>0.23232950989336909</v>
      </c>
      <c r="I4" s="16"/>
    </row>
    <row r="5" spans="2:9" x14ac:dyDescent="0.25">
      <c r="B5" s="9" t="s">
        <v>4</v>
      </c>
      <c r="C5" s="10" t="s">
        <v>5</v>
      </c>
      <c r="D5" s="11">
        <v>1937535.6138717434</v>
      </c>
      <c r="E5" s="21">
        <v>372262.45000000013</v>
      </c>
      <c r="F5" s="23">
        <v>0</v>
      </c>
      <c r="G5" s="26">
        <f t="shared" ref="G5:G68" si="0">SUM(E5:F5)</f>
        <v>372262.45000000013</v>
      </c>
      <c r="H5" s="29">
        <f t="shared" ref="H5:H68" si="1">G5/D5</f>
        <v>0.19213192641972376</v>
      </c>
      <c r="I5" s="16"/>
    </row>
    <row r="6" spans="2:9" x14ac:dyDescent="0.25">
      <c r="B6" s="9" t="s">
        <v>6</v>
      </c>
      <c r="C6" s="10" t="s">
        <v>7</v>
      </c>
      <c r="D6" s="11">
        <v>2527004.6448545419</v>
      </c>
      <c r="E6" s="21">
        <v>317756.5</v>
      </c>
      <c r="F6" s="21">
        <v>4756</v>
      </c>
      <c r="G6" s="26">
        <f t="shared" si="0"/>
        <v>322512.5</v>
      </c>
      <c r="H6" s="29">
        <f t="shared" si="1"/>
        <v>0.12762639778153803</v>
      </c>
      <c r="I6" s="16"/>
    </row>
    <row r="7" spans="2:9" x14ac:dyDescent="0.25">
      <c r="B7" s="9" t="s">
        <v>8</v>
      </c>
      <c r="C7" s="10" t="s">
        <v>9</v>
      </c>
      <c r="D7" s="11">
        <v>18532636.715619735</v>
      </c>
      <c r="E7" s="21">
        <v>4788626.2200000025</v>
      </c>
      <c r="F7" s="21">
        <v>58910.7</v>
      </c>
      <c r="G7" s="26">
        <f t="shared" si="0"/>
        <v>4847536.9200000027</v>
      </c>
      <c r="H7" s="29">
        <f t="shared" si="1"/>
        <v>0.26156757909760281</v>
      </c>
      <c r="I7" s="16"/>
    </row>
    <row r="8" spans="2:9" x14ac:dyDescent="0.25">
      <c r="B8" s="9" t="s">
        <v>10</v>
      </c>
      <c r="C8" s="10" t="s">
        <v>11</v>
      </c>
      <c r="D8" s="11">
        <v>12353125.065117588</v>
      </c>
      <c r="E8" s="21">
        <v>2453512.7649999992</v>
      </c>
      <c r="F8" s="24">
        <v>0</v>
      </c>
      <c r="G8" s="26">
        <f t="shared" si="0"/>
        <v>2453512.7649999992</v>
      </c>
      <c r="H8" s="29">
        <f t="shared" si="1"/>
        <v>0.19861474340028829</v>
      </c>
      <c r="I8" s="16"/>
    </row>
    <row r="9" spans="2:9" x14ac:dyDescent="0.25">
      <c r="B9" s="9" t="s">
        <v>12</v>
      </c>
      <c r="C9" s="10" t="s">
        <v>13</v>
      </c>
      <c r="D9" s="11">
        <v>17456421.984386079</v>
      </c>
      <c r="E9" s="21">
        <v>4655798.375</v>
      </c>
      <c r="F9" s="24">
        <v>0</v>
      </c>
      <c r="G9" s="26">
        <f t="shared" si="0"/>
        <v>4655798.375</v>
      </c>
      <c r="H9" s="29">
        <f t="shared" si="1"/>
        <v>0.26670977472728291</v>
      </c>
      <c r="I9" s="16"/>
    </row>
    <row r="10" spans="2:9" x14ac:dyDescent="0.25">
      <c r="B10" s="9" t="s">
        <v>14</v>
      </c>
      <c r="C10" s="10" t="s">
        <v>15</v>
      </c>
      <c r="D10" s="11">
        <v>5717697.3053322649</v>
      </c>
      <c r="E10" s="21">
        <v>435473.55</v>
      </c>
      <c r="F10" s="24">
        <v>0</v>
      </c>
      <c r="G10" s="26">
        <f t="shared" si="0"/>
        <v>435473.55</v>
      </c>
      <c r="H10" s="29">
        <f t="shared" si="1"/>
        <v>7.6162400131584776E-2</v>
      </c>
      <c r="I10" s="16"/>
    </row>
    <row r="11" spans="2:9" x14ac:dyDescent="0.25">
      <c r="B11" s="9" t="s">
        <v>16</v>
      </c>
      <c r="C11" s="10" t="s">
        <v>17</v>
      </c>
      <c r="D11" s="11">
        <v>2200000</v>
      </c>
      <c r="E11" s="21">
        <v>585937.47499999998</v>
      </c>
      <c r="F11" s="24">
        <v>0</v>
      </c>
      <c r="G11" s="26">
        <f t="shared" si="0"/>
        <v>585937.47499999998</v>
      </c>
      <c r="H11" s="29">
        <f t="shared" si="1"/>
        <v>0.26633521590909087</v>
      </c>
      <c r="I11" s="16"/>
    </row>
    <row r="12" spans="2:9" x14ac:dyDescent="0.25">
      <c r="B12" s="9" t="s">
        <v>18</v>
      </c>
      <c r="C12" s="10" t="s">
        <v>19</v>
      </c>
      <c r="D12" s="11">
        <v>568001.88190273382</v>
      </c>
      <c r="E12" s="21">
        <v>2042.7</v>
      </c>
      <c r="F12" s="21">
        <v>47385.878399999994</v>
      </c>
      <c r="G12" s="26">
        <f t="shared" si="0"/>
        <v>49428.578399999991</v>
      </c>
      <c r="H12" s="29">
        <f t="shared" si="1"/>
        <v>8.7021856748820195E-2</v>
      </c>
      <c r="I12" s="16"/>
    </row>
    <row r="13" spans="2:9" x14ac:dyDescent="0.25">
      <c r="B13" s="9" t="s">
        <v>20</v>
      </c>
      <c r="C13" s="10" t="s">
        <v>21</v>
      </c>
      <c r="D13" s="11">
        <v>3934852.4522952088</v>
      </c>
      <c r="E13" s="21">
        <v>440119.8075</v>
      </c>
      <c r="F13" s="21">
        <v>0</v>
      </c>
      <c r="G13" s="26">
        <f t="shared" si="0"/>
        <v>440119.8075</v>
      </c>
      <c r="H13" s="29">
        <f t="shared" si="1"/>
        <v>0.11185166733336521</v>
      </c>
      <c r="I13" s="16"/>
    </row>
    <row r="14" spans="2:9" x14ac:dyDescent="0.25">
      <c r="B14" s="9" t="s">
        <v>22</v>
      </c>
      <c r="C14" s="10" t="s">
        <v>23</v>
      </c>
      <c r="D14" s="11">
        <v>1174746</v>
      </c>
      <c r="E14" s="21">
        <v>224217.17499999999</v>
      </c>
      <c r="F14" s="21">
        <v>0</v>
      </c>
      <c r="G14" s="26">
        <f t="shared" si="0"/>
        <v>224217.17499999999</v>
      </c>
      <c r="H14" s="29">
        <f t="shared" si="1"/>
        <v>0.19086438685469029</v>
      </c>
      <c r="I14" s="16"/>
    </row>
    <row r="15" spans="2:9" x14ac:dyDescent="0.25">
      <c r="B15" s="9" t="s">
        <v>24</v>
      </c>
      <c r="C15" s="10" t="s">
        <v>25</v>
      </c>
      <c r="D15" s="11">
        <v>8942322</v>
      </c>
      <c r="E15" s="21">
        <v>1830488.24</v>
      </c>
      <c r="F15" s="21">
        <v>0</v>
      </c>
      <c r="G15" s="26">
        <f t="shared" si="0"/>
        <v>1830488.24</v>
      </c>
      <c r="H15" s="29">
        <f t="shared" si="1"/>
        <v>0.20469943265295076</v>
      </c>
      <c r="I15" s="16"/>
    </row>
    <row r="16" spans="2:9" x14ac:dyDescent="0.25">
      <c r="B16" s="9" t="s">
        <v>26</v>
      </c>
      <c r="C16" s="10" t="s">
        <v>27</v>
      </c>
      <c r="D16" s="11">
        <v>3454530.583946602</v>
      </c>
      <c r="E16" s="21">
        <v>170111.16999999998</v>
      </c>
      <c r="F16" s="21">
        <v>0</v>
      </c>
      <c r="G16" s="26">
        <f t="shared" si="0"/>
        <v>170111.16999999998</v>
      </c>
      <c r="H16" s="29">
        <f t="shared" si="1"/>
        <v>4.924291907864882E-2</v>
      </c>
      <c r="I16" s="16"/>
    </row>
    <row r="17" spans="2:9" x14ac:dyDescent="0.25">
      <c r="B17" s="9" t="s">
        <v>28</v>
      </c>
      <c r="C17" s="10" t="s">
        <v>29</v>
      </c>
      <c r="D17" s="11">
        <v>129524.01119534107</v>
      </c>
      <c r="E17" s="21">
        <v>19369.8</v>
      </c>
      <c r="F17" s="21">
        <v>0</v>
      </c>
      <c r="G17" s="26">
        <f t="shared" si="0"/>
        <v>19369.8</v>
      </c>
      <c r="H17" s="29">
        <f t="shared" si="1"/>
        <v>0.14954601715343357</v>
      </c>
      <c r="I17" s="16"/>
    </row>
    <row r="18" spans="2:9" x14ac:dyDescent="0.25">
      <c r="B18" s="9" t="s">
        <v>30</v>
      </c>
      <c r="C18" s="10" t="s">
        <v>31</v>
      </c>
      <c r="D18" s="11">
        <v>1173239.2587905333</v>
      </c>
      <c r="E18" s="21">
        <v>55517.499999999993</v>
      </c>
      <c r="F18" s="21">
        <v>5945</v>
      </c>
      <c r="G18" s="26">
        <f t="shared" si="0"/>
        <v>61462.499999999993</v>
      </c>
      <c r="H18" s="29">
        <f t="shared" si="1"/>
        <v>5.2387012742277597E-2</v>
      </c>
      <c r="I18" s="16"/>
    </row>
    <row r="19" spans="2:9" x14ac:dyDescent="0.25">
      <c r="B19" s="9" t="s">
        <v>32</v>
      </c>
      <c r="C19" s="10" t="s">
        <v>33</v>
      </c>
      <c r="D19" s="11">
        <v>10665997.440177858</v>
      </c>
      <c r="E19" s="21">
        <v>3486274.3609999996</v>
      </c>
      <c r="F19" s="21">
        <v>0</v>
      </c>
      <c r="G19" s="26">
        <f t="shared" si="0"/>
        <v>3486274.3609999996</v>
      </c>
      <c r="H19" s="29">
        <f t="shared" si="1"/>
        <v>0.32685872845492314</v>
      </c>
      <c r="I19" s="16"/>
    </row>
    <row r="20" spans="2:9" x14ac:dyDescent="0.25">
      <c r="B20" s="9" t="s">
        <v>34</v>
      </c>
      <c r="C20" s="10" t="s">
        <v>35</v>
      </c>
      <c r="D20" s="11">
        <v>5000000</v>
      </c>
      <c r="E20" s="21">
        <v>1314179.1699999997</v>
      </c>
      <c r="F20" s="21">
        <v>37752</v>
      </c>
      <c r="G20" s="26">
        <f t="shared" si="0"/>
        <v>1351931.1699999997</v>
      </c>
      <c r="H20" s="29">
        <f t="shared" si="1"/>
        <v>0.27038623399999995</v>
      </c>
      <c r="I20" s="16"/>
    </row>
    <row r="21" spans="2:9" x14ac:dyDescent="0.25">
      <c r="B21" s="9" t="s">
        <v>36</v>
      </c>
      <c r="C21" s="10" t="s">
        <v>37</v>
      </c>
      <c r="D21" s="11">
        <v>2776906.0433041248</v>
      </c>
      <c r="E21" s="21">
        <v>372505.45499999996</v>
      </c>
      <c r="F21" s="21">
        <v>46220</v>
      </c>
      <c r="G21" s="26">
        <f t="shared" si="0"/>
        <v>418725.45499999996</v>
      </c>
      <c r="H21" s="29">
        <f t="shared" si="1"/>
        <v>0.1507884849073885</v>
      </c>
      <c r="I21" s="16"/>
    </row>
    <row r="22" spans="2:9" x14ac:dyDescent="0.25">
      <c r="B22" s="9" t="s">
        <v>38</v>
      </c>
      <c r="C22" s="10" t="s">
        <v>39</v>
      </c>
      <c r="D22" s="11">
        <v>9128566.3030937258</v>
      </c>
      <c r="E22" s="21">
        <v>2200585.1549999998</v>
      </c>
      <c r="F22" s="21">
        <v>0</v>
      </c>
      <c r="G22" s="26">
        <f t="shared" si="0"/>
        <v>2200585.1549999998</v>
      </c>
      <c r="H22" s="29">
        <f t="shared" si="1"/>
        <v>0.24106580178469081</v>
      </c>
      <c r="I22" s="16"/>
    </row>
    <row r="23" spans="2:9" x14ac:dyDescent="0.25">
      <c r="B23" s="9" t="s">
        <v>40</v>
      </c>
      <c r="C23" s="10" t="s">
        <v>41</v>
      </c>
      <c r="D23" s="11">
        <v>7303925.7096884456</v>
      </c>
      <c r="E23" s="21">
        <v>2011326.1099999996</v>
      </c>
      <c r="F23" s="21">
        <v>75288.100000000006</v>
      </c>
      <c r="G23" s="26">
        <f t="shared" si="0"/>
        <v>2086614.2099999997</v>
      </c>
      <c r="H23" s="29">
        <f t="shared" si="1"/>
        <v>0.28568393120868774</v>
      </c>
      <c r="I23" s="16"/>
    </row>
    <row r="24" spans="2:9" x14ac:dyDescent="0.25">
      <c r="B24" s="9" t="s">
        <v>42</v>
      </c>
      <c r="C24" s="10" t="s">
        <v>43</v>
      </c>
      <c r="D24" s="11">
        <v>5409608.3618542273</v>
      </c>
      <c r="E24" s="21">
        <v>375030</v>
      </c>
      <c r="F24" s="21">
        <v>0</v>
      </c>
      <c r="G24" s="26">
        <f t="shared" si="0"/>
        <v>375030</v>
      </c>
      <c r="H24" s="29">
        <f t="shared" si="1"/>
        <v>6.9326645278892735E-2</v>
      </c>
      <c r="I24" s="16"/>
    </row>
    <row r="25" spans="2:9" x14ac:dyDescent="0.25">
      <c r="B25" s="9" t="s">
        <v>44</v>
      </c>
      <c r="C25" s="10" t="s">
        <v>45</v>
      </c>
      <c r="D25" s="11">
        <v>8126938.3304418512</v>
      </c>
      <c r="E25" s="21">
        <v>839524.25000000012</v>
      </c>
      <c r="F25" s="21">
        <v>0</v>
      </c>
      <c r="G25" s="26">
        <f t="shared" si="0"/>
        <v>839524.25000000012</v>
      </c>
      <c r="H25" s="29">
        <f t="shared" si="1"/>
        <v>0.10330141756524887</v>
      </c>
      <c r="I25" s="16"/>
    </row>
    <row r="26" spans="2:9" x14ac:dyDescent="0.25">
      <c r="B26" s="9" t="s">
        <v>46</v>
      </c>
      <c r="C26" s="10" t="s">
        <v>47</v>
      </c>
      <c r="D26" s="11">
        <v>8512587.3102709819</v>
      </c>
      <c r="E26" s="21">
        <v>1791847.7250000008</v>
      </c>
      <c r="F26" s="21">
        <v>15730.65</v>
      </c>
      <c r="G26" s="26">
        <f t="shared" si="0"/>
        <v>1807578.3750000007</v>
      </c>
      <c r="H26" s="29">
        <f t="shared" si="1"/>
        <v>0.21234183088131639</v>
      </c>
      <c r="I26" s="16"/>
    </row>
    <row r="27" spans="2:9" x14ac:dyDescent="0.25">
      <c r="B27" s="9" t="s">
        <v>48</v>
      </c>
      <c r="C27" s="10" t="s">
        <v>49</v>
      </c>
      <c r="D27" s="11">
        <v>13405610.090071209</v>
      </c>
      <c r="E27" s="21">
        <v>3108014.835</v>
      </c>
      <c r="F27" s="21">
        <v>95120</v>
      </c>
      <c r="G27" s="26">
        <f t="shared" si="0"/>
        <v>3203134.835</v>
      </c>
      <c r="H27" s="29">
        <f t="shared" si="1"/>
        <v>0.23893987766900546</v>
      </c>
      <c r="I27" s="16"/>
    </row>
    <row r="28" spans="2:9" x14ac:dyDescent="0.25">
      <c r="B28" s="9" t="s">
        <v>50</v>
      </c>
      <c r="C28" s="12" t="s">
        <v>51</v>
      </c>
      <c r="D28" s="11">
        <v>7010381.7103764806</v>
      </c>
      <c r="E28" s="21">
        <v>2648604.9299999992</v>
      </c>
      <c r="F28" s="21">
        <v>8728.75</v>
      </c>
      <c r="G28" s="26">
        <f t="shared" si="0"/>
        <v>2657333.6799999992</v>
      </c>
      <c r="H28" s="29">
        <f t="shared" si="1"/>
        <v>0.37905691726696172</v>
      </c>
      <c r="I28" s="16"/>
    </row>
    <row r="29" spans="2:9" x14ac:dyDescent="0.25">
      <c r="B29" s="9" t="s">
        <v>52</v>
      </c>
      <c r="C29" s="10" t="s">
        <v>53</v>
      </c>
      <c r="D29" s="11">
        <v>10091847.355462909</v>
      </c>
      <c r="E29" s="21">
        <v>2493806.3600000003</v>
      </c>
      <c r="F29" s="21">
        <v>32103</v>
      </c>
      <c r="G29" s="26">
        <f t="shared" si="0"/>
        <v>2525909.3600000003</v>
      </c>
      <c r="H29" s="29">
        <f t="shared" si="1"/>
        <v>0.2502920695320146</v>
      </c>
      <c r="I29" s="16"/>
    </row>
    <row r="30" spans="2:9" x14ac:dyDescent="0.25">
      <c r="B30" s="9" t="s">
        <v>54</v>
      </c>
      <c r="C30" s="10" t="s">
        <v>55</v>
      </c>
      <c r="D30" s="11">
        <v>1767354.9077701536</v>
      </c>
      <c r="E30" s="21">
        <v>425448.9</v>
      </c>
      <c r="F30" s="21">
        <v>31074.35</v>
      </c>
      <c r="G30" s="26">
        <f t="shared" si="0"/>
        <v>456523.25</v>
      </c>
      <c r="H30" s="29">
        <f t="shared" si="1"/>
        <v>0.25830875733725089</v>
      </c>
      <c r="I30" s="16"/>
    </row>
    <row r="31" spans="2:9" x14ac:dyDescent="0.25">
      <c r="B31" s="9" t="s">
        <v>56</v>
      </c>
      <c r="C31" s="10" t="s">
        <v>57</v>
      </c>
      <c r="D31" s="11">
        <v>3282040.9847201486</v>
      </c>
      <c r="E31" s="21">
        <v>959077.5120000001</v>
      </c>
      <c r="F31" s="21">
        <v>0</v>
      </c>
      <c r="G31" s="26">
        <f t="shared" si="0"/>
        <v>959077.5120000001</v>
      </c>
      <c r="H31" s="29">
        <f t="shared" si="1"/>
        <v>0.29221984626793995</v>
      </c>
      <c r="I31" s="16"/>
    </row>
    <row r="32" spans="2:9" x14ac:dyDescent="0.25">
      <c r="B32" s="9" t="s">
        <v>58</v>
      </c>
      <c r="C32" s="10" t="s">
        <v>59</v>
      </c>
      <c r="D32" s="11">
        <v>8139671.0691707116</v>
      </c>
      <c r="E32" s="21">
        <v>2268219.2200000002</v>
      </c>
      <c r="F32" s="21">
        <v>0</v>
      </c>
      <c r="G32" s="26">
        <f t="shared" si="0"/>
        <v>2268219.2200000002</v>
      </c>
      <c r="H32" s="29">
        <f t="shared" si="1"/>
        <v>0.2786622703454148</v>
      </c>
      <c r="I32" s="16"/>
    </row>
    <row r="33" spans="2:9" x14ac:dyDescent="0.25">
      <c r="B33" s="9" t="s">
        <v>60</v>
      </c>
      <c r="C33" s="10" t="s">
        <v>61</v>
      </c>
      <c r="D33" s="11">
        <v>4530973.9238156648</v>
      </c>
      <c r="E33" s="21">
        <v>1184392.22</v>
      </c>
      <c r="F33" s="21">
        <v>16839.0936</v>
      </c>
      <c r="G33" s="26">
        <f t="shared" si="0"/>
        <v>1201231.3136</v>
      </c>
      <c r="H33" s="29">
        <f t="shared" si="1"/>
        <v>0.26511547711323136</v>
      </c>
      <c r="I33" s="16"/>
    </row>
    <row r="34" spans="2:9" x14ac:dyDescent="0.25">
      <c r="B34" s="9" t="s">
        <v>62</v>
      </c>
      <c r="C34" s="10" t="s">
        <v>63</v>
      </c>
      <c r="D34" s="11">
        <v>200139.54379669431</v>
      </c>
      <c r="E34" s="21">
        <v>0</v>
      </c>
      <c r="F34" s="21">
        <v>0</v>
      </c>
      <c r="G34" s="26">
        <f t="shared" si="0"/>
        <v>0</v>
      </c>
      <c r="H34" s="29">
        <f t="shared" si="1"/>
        <v>0</v>
      </c>
      <c r="I34" s="16"/>
    </row>
    <row r="35" spans="2:9" x14ac:dyDescent="0.25">
      <c r="B35" s="9" t="s">
        <v>64</v>
      </c>
      <c r="C35" s="10" t="s">
        <v>65</v>
      </c>
      <c r="D35" s="11">
        <v>919544.56769201066</v>
      </c>
      <c r="E35" s="21">
        <v>211499.55000000002</v>
      </c>
      <c r="F35" s="21">
        <v>3495.6600000000003</v>
      </c>
      <c r="G35" s="26">
        <f t="shared" si="0"/>
        <v>214995.21000000002</v>
      </c>
      <c r="H35" s="29">
        <f t="shared" si="1"/>
        <v>0.23380618792585792</v>
      </c>
      <c r="I35" s="16"/>
    </row>
    <row r="36" spans="2:9" x14ac:dyDescent="0.25">
      <c r="B36" s="9" t="s">
        <v>66</v>
      </c>
      <c r="C36" s="10" t="s">
        <v>67</v>
      </c>
      <c r="D36" s="11">
        <v>2500000</v>
      </c>
      <c r="E36" s="21">
        <v>493577.5</v>
      </c>
      <c r="F36" s="21">
        <v>0</v>
      </c>
      <c r="G36" s="26">
        <f t="shared" si="0"/>
        <v>493577.5</v>
      </c>
      <c r="H36" s="29">
        <f t="shared" si="1"/>
        <v>0.197431</v>
      </c>
      <c r="I36" s="16"/>
    </row>
    <row r="37" spans="2:9" x14ac:dyDescent="0.25">
      <c r="B37" s="9" t="s">
        <v>68</v>
      </c>
      <c r="C37" s="10" t="s">
        <v>69</v>
      </c>
      <c r="D37" s="11">
        <v>2700000</v>
      </c>
      <c r="E37" s="21">
        <v>171145.60000000001</v>
      </c>
      <c r="F37" s="21">
        <v>0</v>
      </c>
      <c r="G37" s="26">
        <f t="shared" si="0"/>
        <v>171145.60000000001</v>
      </c>
      <c r="H37" s="29">
        <f t="shared" si="1"/>
        <v>6.3387259259259268E-2</v>
      </c>
      <c r="I37" s="16"/>
    </row>
    <row r="38" spans="2:9" x14ac:dyDescent="0.25">
      <c r="B38" s="9" t="s">
        <v>70</v>
      </c>
      <c r="C38" s="10" t="s">
        <v>71</v>
      </c>
      <c r="D38" s="11">
        <v>2023270.4355306176</v>
      </c>
      <c r="E38" s="21">
        <v>449000.55000000005</v>
      </c>
      <c r="F38" s="21">
        <v>1902.4</v>
      </c>
      <c r="G38" s="26">
        <f t="shared" si="0"/>
        <v>450902.95000000007</v>
      </c>
      <c r="H38" s="29">
        <f t="shared" si="1"/>
        <v>0.22285846819174593</v>
      </c>
      <c r="I38" s="16"/>
    </row>
    <row r="39" spans="2:9" x14ac:dyDescent="0.25">
      <c r="B39" s="9" t="s">
        <v>72</v>
      </c>
      <c r="C39" s="10" t="s">
        <v>73</v>
      </c>
      <c r="D39" s="11">
        <v>17791843.911718801</v>
      </c>
      <c r="E39" s="21">
        <v>5250391.4499999993</v>
      </c>
      <c r="F39" s="21">
        <v>0</v>
      </c>
      <c r="G39" s="26">
        <f t="shared" si="0"/>
        <v>5250391.4499999993</v>
      </c>
      <c r="H39" s="29">
        <f t="shared" si="1"/>
        <v>0.29510102921607634</v>
      </c>
      <c r="I39" s="16"/>
    </row>
    <row r="40" spans="2:9" x14ac:dyDescent="0.25">
      <c r="B40" s="9" t="s">
        <v>74</v>
      </c>
      <c r="C40" s="10" t="s">
        <v>75</v>
      </c>
      <c r="D40" s="11">
        <v>11682132.50466272</v>
      </c>
      <c r="E40" s="21">
        <v>3542187.559499999</v>
      </c>
      <c r="F40" s="21">
        <v>0</v>
      </c>
      <c r="G40" s="26">
        <f t="shared" si="0"/>
        <v>3542187.559499999</v>
      </c>
      <c r="H40" s="29">
        <f t="shared" si="1"/>
        <v>0.30321412277135157</v>
      </c>
      <c r="I40" s="16"/>
    </row>
    <row r="41" spans="2:9" x14ac:dyDescent="0.25">
      <c r="B41" s="9" t="s">
        <v>76</v>
      </c>
      <c r="C41" s="10" t="s">
        <v>77</v>
      </c>
      <c r="D41" s="11">
        <v>12172119.022938326</v>
      </c>
      <c r="E41" s="21">
        <v>1420647.06</v>
      </c>
      <c r="F41" s="21">
        <v>0</v>
      </c>
      <c r="G41" s="26">
        <f t="shared" si="0"/>
        <v>1420647.06</v>
      </c>
      <c r="H41" s="29">
        <f t="shared" si="1"/>
        <v>0.11671320805545808</v>
      </c>
      <c r="I41" s="16"/>
    </row>
    <row r="42" spans="2:9" x14ac:dyDescent="0.25">
      <c r="B42" s="9" t="s">
        <v>78</v>
      </c>
      <c r="C42" s="10" t="s">
        <v>79</v>
      </c>
      <c r="D42" s="11">
        <v>8412225.467786504</v>
      </c>
      <c r="E42" s="21">
        <v>1286172.81</v>
      </c>
      <c r="F42" s="21">
        <v>54122.049999999996</v>
      </c>
      <c r="G42" s="26">
        <f t="shared" si="0"/>
        <v>1340294.8600000001</v>
      </c>
      <c r="H42" s="29">
        <f t="shared" si="1"/>
        <v>0.15932702530768827</v>
      </c>
      <c r="I42" s="16"/>
    </row>
    <row r="43" spans="2:9" x14ac:dyDescent="0.25">
      <c r="B43" s="9" t="s">
        <v>80</v>
      </c>
      <c r="C43" s="10" t="s">
        <v>81</v>
      </c>
      <c r="D43" s="11">
        <v>1237626.9162954537</v>
      </c>
      <c r="E43" s="21">
        <v>287724.00000000006</v>
      </c>
      <c r="F43" s="21">
        <v>0</v>
      </c>
      <c r="G43" s="26">
        <f t="shared" si="0"/>
        <v>287724.00000000006</v>
      </c>
      <c r="H43" s="29">
        <f t="shared" si="1"/>
        <v>0.23248039955468525</v>
      </c>
      <c r="I43" s="16"/>
    </row>
    <row r="44" spans="2:9" x14ac:dyDescent="0.25">
      <c r="B44" s="9" t="s">
        <v>82</v>
      </c>
      <c r="C44" s="10" t="s">
        <v>83</v>
      </c>
      <c r="D44" s="11">
        <v>450467.55985662143</v>
      </c>
      <c r="E44" s="21">
        <v>95183.675000000017</v>
      </c>
      <c r="F44" s="21">
        <v>0</v>
      </c>
      <c r="G44" s="26">
        <f t="shared" si="0"/>
        <v>95183.675000000017</v>
      </c>
      <c r="H44" s="29">
        <f t="shared" si="1"/>
        <v>0.2112997327272487</v>
      </c>
      <c r="I44" s="16"/>
    </row>
    <row r="45" spans="2:9" x14ac:dyDescent="0.25">
      <c r="B45" s="9" t="s">
        <v>84</v>
      </c>
      <c r="C45" s="10" t="s">
        <v>85</v>
      </c>
      <c r="D45" s="11">
        <v>11145433.050589107</v>
      </c>
      <c r="E45" s="21">
        <v>2778399.2249999996</v>
      </c>
      <c r="F45" s="21">
        <v>127223</v>
      </c>
      <c r="G45" s="26">
        <f t="shared" si="0"/>
        <v>2905622.2249999996</v>
      </c>
      <c r="H45" s="29">
        <f t="shared" si="1"/>
        <v>0.26070070241428789</v>
      </c>
      <c r="I45" s="16"/>
    </row>
    <row r="46" spans="2:9" x14ac:dyDescent="0.25">
      <c r="B46" s="9" t="s">
        <v>86</v>
      </c>
      <c r="C46" s="10" t="s">
        <v>87</v>
      </c>
      <c r="D46" s="11">
        <v>1392650.0825895462</v>
      </c>
      <c r="E46" s="21">
        <v>341408.76000000007</v>
      </c>
      <c r="F46" s="21">
        <v>41615</v>
      </c>
      <c r="G46" s="26">
        <f t="shared" si="0"/>
        <v>383023.76000000007</v>
      </c>
      <c r="H46" s="29">
        <f t="shared" si="1"/>
        <v>0.27503230336782891</v>
      </c>
      <c r="I46" s="16"/>
    </row>
    <row r="47" spans="2:9" x14ac:dyDescent="0.25">
      <c r="B47" s="9" t="s">
        <v>88</v>
      </c>
      <c r="C47" s="10" t="s">
        <v>89</v>
      </c>
      <c r="D47" s="11">
        <v>4447.2585886371726</v>
      </c>
      <c r="E47" s="21">
        <v>0</v>
      </c>
      <c r="F47" s="21">
        <v>0</v>
      </c>
      <c r="G47" s="26">
        <f t="shared" si="0"/>
        <v>0</v>
      </c>
      <c r="H47" s="29">
        <f t="shared" si="1"/>
        <v>0</v>
      </c>
      <c r="I47" s="16"/>
    </row>
    <row r="48" spans="2:9" x14ac:dyDescent="0.25">
      <c r="B48" s="9" t="s">
        <v>90</v>
      </c>
      <c r="C48" s="10" t="s">
        <v>91</v>
      </c>
      <c r="D48" s="11">
        <v>4011003.0268332516</v>
      </c>
      <c r="E48" s="21">
        <v>345177.32499999995</v>
      </c>
      <c r="F48" s="21">
        <v>0</v>
      </c>
      <c r="G48" s="26">
        <f t="shared" si="0"/>
        <v>345177.32499999995</v>
      </c>
      <c r="H48" s="29">
        <f t="shared" si="1"/>
        <v>8.6057607708295042E-2</v>
      </c>
      <c r="I48" s="16"/>
    </row>
    <row r="49" spans="2:9" x14ac:dyDescent="0.25">
      <c r="B49" s="9" t="s">
        <v>92</v>
      </c>
      <c r="C49" s="10" t="s">
        <v>93</v>
      </c>
      <c r="D49" s="11">
        <v>326123.27922780981</v>
      </c>
      <c r="E49" s="21">
        <v>140253.5</v>
      </c>
      <c r="F49" s="21">
        <v>0</v>
      </c>
      <c r="G49" s="26">
        <f t="shared" si="0"/>
        <v>140253.5</v>
      </c>
      <c r="H49" s="29">
        <f t="shared" si="1"/>
        <v>0.43006282879311863</v>
      </c>
      <c r="I49" s="16"/>
    </row>
    <row r="50" spans="2:9" x14ac:dyDescent="0.25">
      <c r="B50" s="9" t="s">
        <v>94</v>
      </c>
      <c r="C50" s="10" t="s">
        <v>95</v>
      </c>
      <c r="D50" s="11">
        <v>12368368.758119956</v>
      </c>
      <c r="E50" s="21">
        <v>4369214.3500000006</v>
      </c>
      <c r="F50" s="23">
        <v>0</v>
      </c>
      <c r="G50" s="26">
        <f t="shared" si="0"/>
        <v>4369214.3500000006</v>
      </c>
      <c r="H50" s="29">
        <f t="shared" si="1"/>
        <v>0.35325712189261566</v>
      </c>
      <c r="I50" s="16"/>
    </row>
    <row r="51" spans="2:9" x14ac:dyDescent="0.25">
      <c r="B51" s="9" t="s">
        <v>96</v>
      </c>
      <c r="C51" s="10" t="s">
        <v>97</v>
      </c>
      <c r="D51" s="11">
        <v>3650000</v>
      </c>
      <c r="E51" s="21">
        <v>633023.71999999986</v>
      </c>
      <c r="F51" s="21">
        <v>1640.9</v>
      </c>
      <c r="G51" s="26">
        <f t="shared" si="0"/>
        <v>634664.61999999988</v>
      </c>
      <c r="H51" s="29">
        <f t="shared" si="1"/>
        <v>0.17388071780821915</v>
      </c>
      <c r="I51" s="16"/>
    </row>
    <row r="52" spans="2:9" x14ac:dyDescent="0.25">
      <c r="B52" s="9" t="s">
        <v>98</v>
      </c>
      <c r="C52" s="10" t="s">
        <v>99</v>
      </c>
      <c r="D52" s="11">
        <v>6006200.8994277464</v>
      </c>
      <c r="E52" s="21">
        <v>939927.51500000001</v>
      </c>
      <c r="F52" s="21">
        <v>0</v>
      </c>
      <c r="G52" s="26">
        <f t="shared" si="0"/>
        <v>939927.51500000001</v>
      </c>
      <c r="H52" s="29">
        <f t="shared" si="1"/>
        <v>0.15649285309280175</v>
      </c>
      <c r="I52" s="16"/>
    </row>
    <row r="53" spans="2:9" x14ac:dyDescent="0.25">
      <c r="B53" s="9" t="s">
        <v>100</v>
      </c>
      <c r="C53" s="10" t="s">
        <v>101</v>
      </c>
      <c r="D53" s="11">
        <v>10460002.023065949</v>
      </c>
      <c r="E53" s="21">
        <v>2565654.2174999998</v>
      </c>
      <c r="F53" s="21">
        <v>0</v>
      </c>
      <c r="G53" s="26">
        <f t="shared" si="0"/>
        <v>2565654.2174999998</v>
      </c>
      <c r="H53" s="29">
        <f t="shared" si="1"/>
        <v>0.24528238253131585</v>
      </c>
      <c r="I53" s="16"/>
    </row>
    <row r="54" spans="2:9" x14ac:dyDescent="0.25">
      <c r="B54" s="9" t="s">
        <v>102</v>
      </c>
      <c r="C54" s="10" t="s">
        <v>103</v>
      </c>
      <c r="D54" s="11">
        <v>4079039.8015917949</v>
      </c>
      <c r="E54" s="21">
        <v>987222.625</v>
      </c>
      <c r="F54" s="21">
        <v>149221.83159999998</v>
      </c>
      <c r="G54" s="26">
        <f t="shared" si="0"/>
        <v>1136444.4565999999</v>
      </c>
      <c r="H54" s="29">
        <f t="shared" si="1"/>
        <v>0.27860587586238222</v>
      </c>
      <c r="I54" s="16"/>
    </row>
    <row r="55" spans="2:9" x14ac:dyDescent="0.25">
      <c r="B55" s="9" t="s">
        <v>104</v>
      </c>
      <c r="C55" s="10" t="s">
        <v>105</v>
      </c>
      <c r="D55" s="11">
        <v>3506994.6591860242</v>
      </c>
      <c r="E55" s="21">
        <v>496053.01500000007</v>
      </c>
      <c r="F55" s="21">
        <v>0</v>
      </c>
      <c r="G55" s="26">
        <f t="shared" si="0"/>
        <v>496053.01500000007</v>
      </c>
      <c r="H55" s="29">
        <f t="shared" si="1"/>
        <v>0.14144675518699942</v>
      </c>
      <c r="I55" s="16"/>
    </row>
    <row r="56" spans="2:9" x14ac:dyDescent="0.25">
      <c r="B56" s="9" t="s">
        <v>106</v>
      </c>
      <c r="C56" s="10" t="s">
        <v>107</v>
      </c>
      <c r="D56" s="11">
        <v>119495.28958860514</v>
      </c>
      <c r="E56" s="21">
        <v>1149.075</v>
      </c>
      <c r="F56" s="21">
        <v>0</v>
      </c>
      <c r="G56" s="26">
        <f t="shared" si="0"/>
        <v>1149.075</v>
      </c>
      <c r="H56" s="29">
        <f t="shared" si="1"/>
        <v>9.6160694196064257E-3</v>
      </c>
      <c r="I56" s="16"/>
    </row>
    <row r="57" spans="2:9" x14ac:dyDescent="0.25">
      <c r="B57" s="9" t="s">
        <v>108</v>
      </c>
      <c r="C57" s="10" t="s">
        <v>109</v>
      </c>
      <c r="D57" s="11">
        <v>10502884.262059925</v>
      </c>
      <c r="E57" s="21">
        <v>2489986.2699999991</v>
      </c>
      <c r="F57" s="21">
        <v>14981.4</v>
      </c>
      <c r="G57" s="26">
        <f t="shared" si="0"/>
        <v>2504967.669999999</v>
      </c>
      <c r="H57" s="29">
        <f t="shared" si="1"/>
        <v>0.23850283479261164</v>
      </c>
      <c r="I57" s="16"/>
    </row>
    <row r="58" spans="2:9" x14ac:dyDescent="0.25">
      <c r="B58" s="9" t="s">
        <v>110</v>
      </c>
      <c r="C58" s="10" t="s">
        <v>111</v>
      </c>
      <c r="D58" s="11">
        <v>544528.87789066089</v>
      </c>
      <c r="E58" s="21">
        <v>188020.94999999998</v>
      </c>
      <c r="F58" s="21">
        <v>14595.9125</v>
      </c>
      <c r="G58" s="26">
        <f t="shared" si="0"/>
        <v>202616.86249999999</v>
      </c>
      <c r="H58" s="29">
        <f t="shared" si="1"/>
        <v>0.37209571563013522</v>
      </c>
      <c r="I58" s="16"/>
    </row>
    <row r="59" spans="2:9" x14ac:dyDescent="0.25">
      <c r="B59" s="9" t="s">
        <v>112</v>
      </c>
      <c r="C59" s="10" t="s">
        <v>113</v>
      </c>
      <c r="D59" s="11">
        <v>2274815.9472118681</v>
      </c>
      <c r="E59" s="21">
        <v>427981.42500000045</v>
      </c>
      <c r="F59" s="21">
        <v>1189</v>
      </c>
      <c r="G59" s="26">
        <f t="shared" si="0"/>
        <v>429170.42500000045</v>
      </c>
      <c r="H59" s="29">
        <f t="shared" si="1"/>
        <v>0.18866160382162517</v>
      </c>
      <c r="I59" s="16"/>
    </row>
    <row r="60" spans="2:9" x14ac:dyDescent="0.25">
      <c r="B60" s="9" t="s">
        <v>114</v>
      </c>
      <c r="C60" s="10" t="s">
        <v>115</v>
      </c>
      <c r="D60" s="11">
        <v>16642476.342218474</v>
      </c>
      <c r="E60" s="21">
        <v>4441646.3500000034</v>
      </c>
      <c r="F60" s="21">
        <v>0</v>
      </c>
      <c r="G60" s="26">
        <f t="shared" si="0"/>
        <v>4441646.3500000034</v>
      </c>
      <c r="H60" s="29">
        <f t="shared" si="1"/>
        <v>0.26688614474592809</v>
      </c>
      <c r="I60" s="16"/>
    </row>
    <row r="61" spans="2:9" x14ac:dyDescent="0.25">
      <c r="B61" s="9" t="s">
        <v>116</v>
      </c>
      <c r="C61" s="10" t="s">
        <v>117</v>
      </c>
      <c r="D61" s="11">
        <v>1070223.5099091909</v>
      </c>
      <c r="E61" s="21">
        <v>226199.34999999998</v>
      </c>
      <c r="F61" s="21">
        <v>14499.5</v>
      </c>
      <c r="G61" s="26">
        <f t="shared" si="0"/>
        <v>240698.84999999998</v>
      </c>
      <c r="H61" s="29">
        <f t="shared" si="1"/>
        <v>0.22490521631357491</v>
      </c>
      <c r="I61" s="16"/>
    </row>
    <row r="62" spans="2:9" x14ac:dyDescent="0.25">
      <c r="B62" s="9" t="s">
        <v>118</v>
      </c>
      <c r="C62" s="10" t="s">
        <v>119</v>
      </c>
      <c r="D62" s="11">
        <v>4179898.4046303928</v>
      </c>
      <c r="E62" s="21">
        <v>909390.34499999997</v>
      </c>
      <c r="F62" s="21">
        <v>1076</v>
      </c>
      <c r="G62" s="26">
        <f t="shared" si="0"/>
        <v>910466.34499999997</v>
      </c>
      <c r="H62" s="29">
        <f t="shared" si="1"/>
        <v>0.21782020921642661</v>
      </c>
      <c r="I62" s="16"/>
    </row>
    <row r="63" spans="2:9" x14ac:dyDescent="0.25">
      <c r="B63" s="9" t="s">
        <v>120</v>
      </c>
      <c r="C63" s="10" t="s">
        <v>121</v>
      </c>
      <c r="D63" s="11">
        <v>2491867.520867689</v>
      </c>
      <c r="E63" s="21">
        <v>258420.05000000002</v>
      </c>
      <c r="F63" s="21">
        <v>45040.35</v>
      </c>
      <c r="G63" s="26">
        <f t="shared" si="0"/>
        <v>303460.40000000002</v>
      </c>
      <c r="H63" s="29">
        <f t="shared" si="1"/>
        <v>0.12178031033300381</v>
      </c>
      <c r="I63" s="16"/>
    </row>
    <row r="64" spans="2:9" x14ac:dyDescent="0.25">
      <c r="B64" s="9" t="s">
        <v>122</v>
      </c>
      <c r="C64" s="10" t="s">
        <v>123</v>
      </c>
      <c r="D64" s="11">
        <v>20895411.906194102</v>
      </c>
      <c r="E64" s="21">
        <v>5855247.6844999995</v>
      </c>
      <c r="F64" s="21">
        <v>0</v>
      </c>
      <c r="G64" s="26">
        <f t="shared" si="0"/>
        <v>5855247.6844999995</v>
      </c>
      <c r="H64" s="29">
        <f t="shared" si="1"/>
        <v>0.28021690650493025</v>
      </c>
      <c r="I64" s="16"/>
    </row>
    <row r="65" spans="2:9" x14ac:dyDescent="0.25">
      <c r="B65" s="9" t="s">
        <v>124</v>
      </c>
      <c r="C65" s="10" t="s">
        <v>125</v>
      </c>
      <c r="D65" s="11">
        <v>2660353.195745721</v>
      </c>
      <c r="E65" s="21">
        <v>598504.25</v>
      </c>
      <c r="F65" s="21">
        <v>0</v>
      </c>
      <c r="G65" s="26">
        <f t="shared" si="0"/>
        <v>598504.25</v>
      </c>
      <c r="H65" s="29">
        <f t="shared" si="1"/>
        <v>0.22497172591860828</v>
      </c>
      <c r="I65" s="16"/>
    </row>
    <row r="66" spans="2:9" x14ac:dyDescent="0.25">
      <c r="B66" s="9" t="s">
        <v>126</v>
      </c>
      <c r="C66" s="10" t="s">
        <v>127</v>
      </c>
      <c r="D66" s="11">
        <v>2169988.2312661028</v>
      </c>
      <c r="E66" s="21">
        <v>428160.6</v>
      </c>
      <c r="F66" s="21">
        <v>0</v>
      </c>
      <c r="G66" s="26">
        <f t="shared" si="0"/>
        <v>428160.6</v>
      </c>
      <c r="H66" s="29">
        <f t="shared" si="1"/>
        <v>0.19731010234566346</v>
      </c>
      <c r="I66" s="16"/>
    </row>
    <row r="67" spans="2:9" x14ac:dyDescent="0.25">
      <c r="B67" s="9" t="s">
        <v>128</v>
      </c>
      <c r="C67" s="10" t="s">
        <v>129</v>
      </c>
      <c r="D67" s="11">
        <v>4626873.0328160087</v>
      </c>
      <c r="E67" s="21">
        <v>954530.85499999998</v>
      </c>
      <c r="F67" s="21">
        <v>0</v>
      </c>
      <c r="G67" s="26">
        <f t="shared" si="0"/>
        <v>954530.85499999998</v>
      </c>
      <c r="H67" s="29">
        <f t="shared" si="1"/>
        <v>0.2063015017334619</v>
      </c>
      <c r="I67" s="16"/>
    </row>
    <row r="68" spans="2:9" x14ac:dyDescent="0.25">
      <c r="B68" s="9" t="s">
        <v>130</v>
      </c>
      <c r="C68" s="10" t="s">
        <v>131</v>
      </c>
      <c r="D68" s="11">
        <v>290000</v>
      </c>
      <c r="E68" s="21">
        <v>50495.399999999994</v>
      </c>
      <c r="F68" s="21">
        <v>3567</v>
      </c>
      <c r="G68" s="26">
        <f t="shared" si="0"/>
        <v>54062.399999999994</v>
      </c>
      <c r="H68" s="29">
        <f t="shared" si="1"/>
        <v>0.18642206896551722</v>
      </c>
      <c r="I68" s="16"/>
    </row>
    <row r="69" spans="2:9" x14ac:dyDescent="0.25">
      <c r="B69" s="9" t="s">
        <v>132</v>
      </c>
      <c r="C69" s="10" t="s">
        <v>133</v>
      </c>
      <c r="D69" s="11">
        <v>5993944.4755964233</v>
      </c>
      <c r="E69" s="21">
        <v>614752.46500000008</v>
      </c>
      <c r="F69" s="21">
        <v>0</v>
      </c>
      <c r="G69" s="26">
        <f t="shared" ref="G69:G95" si="2">SUM(E69:F69)</f>
        <v>614752.46500000008</v>
      </c>
      <c r="H69" s="29">
        <f t="shared" ref="H69:H95" si="3">G69/D69</f>
        <v>0.10256225554021829</v>
      </c>
      <c r="I69" s="16"/>
    </row>
    <row r="70" spans="2:9" x14ac:dyDescent="0.25">
      <c r="B70" s="9" t="s">
        <v>134</v>
      </c>
      <c r="C70" s="10" t="s">
        <v>135</v>
      </c>
      <c r="D70" s="11">
        <v>2378981.9021980232</v>
      </c>
      <c r="E70" s="21">
        <v>279025.39999999997</v>
      </c>
      <c r="F70" s="21">
        <v>0</v>
      </c>
      <c r="G70" s="26">
        <f t="shared" si="2"/>
        <v>279025.39999999997</v>
      </c>
      <c r="H70" s="29">
        <f t="shared" si="3"/>
        <v>0.11728773545616249</v>
      </c>
      <c r="I70" s="16"/>
    </row>
    <row r="71" spans="2:9" x14ac:dyDescent="0.25">
      <c r="B71" s="9" t="s">
        <v>136</v>
      </c>
      <c r="C71" s="10" t="s">
        <v>137</v>
      </c>
      <c r="D71" s="11">
        <v>331469.77516359475</v>
      </c>
      <c r="E71" s="21">
        <v>14772.8</v>
      </c>
      <c r="F71" s="21">
        <v>5237.25</v>
      </c>
      <c r="G71" s="26">
        <f t="shared" si="2"/>
        <v>20010.05</v>
      </c>
      <c r="H71" s="29">
        <f t="shared" si="3"/>
        <v>6.0367645858884628E-2</v>
      </c>
      <c r="I71" s="16"/>
    </row>
    <row r="72" spans="2:9" x14ac:dyDescent="0.25">
      <c r="B72" s="9" t="s">
        <v>138</v>
      </c>
      <c r="C72" s="10" t="s">
        <v>139</v>
      </c>
      <c r="D72" s="11">
        <v>4851096.0093350979</v>
      </c>
      <c r="E72" s="21">
        <v>1103768.9500000002</v>
      </c>
      <c r="F72" s="21">
        <v>9950.7749999999996</v>
      </c>
      <c r="G72" s="26">
        <f t="shared" si="2"/>
        <v>1113719.7250000001</v>
      </c>
      <c r="H72" s="29">
        <f t="shared" si="3"/>
        <v>0.22958105196368789</v>
      </c>
    </row>
    <row r="73" spans="2:9" x14ac:dyDescent="0.25">
      <c r="B73" s="9" t="s">
        <v>140</v>
      </c>
      <c r="C73" s="10" t="s">
        <v>141</v>
      </c>
      <c r="D73" s="11">
        <v>76256.627054776036</v>
      </c>
      <c r="E73" s="21">
        <v>0</v>
      </c>
      <c r="F73" s="21">
        <v>11890</v>
      </c>
      <c r="G73" s="26">
        <f t="shared" si="2"/>
        <v>11890</v>
      </c>
      <c r="H73" s="29">
        <f t="shared" si="3"/>
        <v>0.15592087480422223</v>
      </c>
    </row>
    <row r="74" spans="2:9" x14ac:dyDescent="0.25">
      <c r="B74" s="9" t="s">
        <v>142</v>
      </c>
      <c r="C74" s="10" t="s">
        <v>143</v>
      </c>
      <c r="D74" s="11">
        <v>1827135.5001205136</v>
      </c>
      <c r="E74" s="21">
        <v>797833.74999999988</v>
      </c>
      <c r="F74" s="21">
        <v>2359.5</v>
      </c>
      <c r="G74" s="26">
        <f t="shared" si="2"/>
        <v>800193.24999999988</v>
      </c>
      <c r="H74" s="29">
        <f t="shared" si="3"/>
        <v>0.43794959374782055</v>
      </c>
    </row>
    <row r="75" spans="2:9" x14ac:dyDescent="0.25">
      <c r="B75" s="9" t="s">
        <v>144</v>
      </c>
      <c r="C75" s="10" t="s">
        <v>145</v>
      </c>
      <c r="D75" s="11">
        <v>10263468.384461524</v>
      </c>
      <c r="E75" s="21">
        <v>2860364.560000001</v>
      </c>
      <c r="F75" s="21">
        <v>8612.3149999999987</v>
      </c>
      <c r="G75" s="26">
        <f t="shared" si="2"/>
        <v>2868976.8750000009</v>
      </c>
      <c r="H75" s="29">
        <f t="shared" si="3"/>
        <v>0.27953287987358305</v>
      </c>
    </row>
    <row r="76" spans="2:9" x14ac:dyDescent="0.25">
      <c r="B76" s="9" t="s">
        <v>146</v>
      </c>
      <c r="C76" s="10" t="s">
        <v>147</v>
      </c>
      <c r="D76" s="11">
        <v>1281577.5871251512</v>
      </c>
      <c r="E76" s="21">
        <v>230562.05000000002</v>
      </c>
      <c r="F76" s="21">
        <v>34164.6</v>
      </c>
      <c r="G76" s="26">
        <f t="shared" si="2"/>
        <v>264726.65000000002</v>
      </c>
      <c r="H76" s="29">
        <f t="shared" si="3"/>
        <v>0.20656310835915734</v>
      </c>
    </row>
    <row r="77" spans="2:9" x14ac:dyDescent="0.25">
      <c r="B77" s="9" t="s">
        <v>148</v>
      </c>
      <c r="C77" s="10" t="s">
        <v>149</v>
      </c>
      <c r="D77" s="11">
        <v>4848754.0347196851</v>
      </c>
      <c r="E77" s="21">
        <v>987687.32000000007</v>
      </c>
      <c r="F77" s="21">
        <v>0</v>
      </c>
      <c r="G77" s="26">
        <f t="shared" si="2"/>
        <v>987687.32000000007</v>
      </c>
      <c r="H77" s="29">
        <f t="shared" si="3"/>
        <v>0.20369920043945888</v>
      </c>
    </row>
    <row r="78" spans="2:9" x14ac:dyDescent="0.25">
      <c r="B78" s="9" t="s">
        <v>150</v>
      </c>
      <c r="C78" s="10" t="s">
        <v>151</v>
      </c>
      <c r="D78" s="11">
        <v>3543</v>
      </c>
      <c r="E78" s="21">
        <v>0</v>
      </c>
      <c r="F78" s="21">
        <v>0</v>
      </c>
      <c r="G78" s="26">
        <f t="shared" si="2"/>
        <v>0</v>
      </c>
      <c r="H78" s="29">
        <f t="shared" si="3"/>
        <v>0</v>
      </c>
    </row>
    <row r="79" spans="2:9" x14ac:dyDescent="0.25">
      <c r="B79" s="9" t="s">
        <v>152</v>
      </c>
      <c r="C79" s="10" t="s">
        <v>153</v>
      </c>
      <c r="D79" s="11">
        <v>2000000</v>
      </c>
      <c r="E79" s="21">
        <v>189228.64</v>
      </c>
      <c r="F79" s="21">
        <v>0</v>
      </c>
      <c r="G79" s="26">
        <f t="shared" si="2"/>
        <v>189228.64</v>
      </c>
      <c r="H79" s="29">
        <f t="shared" si="3"/>
        <v>9.4614320000000002E-2</v>
      </c>
    </row>
    <row r="80" spans="2:9" x14ac:dyDescent="0.25">
      <c r="B80" s="9" t="s">
        <v>154</v>
      </c>
      <c r="C80" s="10" t="s">
        <v>155</v>
      </c>
      <c r="D80" s="11">
        <v>1609156.6581370095</v>
      </c>
      <c r="E80" s="21">
        <v>316240.5</v>
      </c>
      <c r="F80" s="21">
        <v>0</v>
      </c>
      <c r="G80" s="26">
        <f t="shared" si="2"/>
        <v>316240.5</v>
      </c>
      <c r="H80" s="29">
        <f t="shared" si="3"/>
        <v>0.19652561383683137</v>
      </c>
    </row>
    <row r="81" spans="2:8" x14ac:dyDescent="0.25">
      <c r="B81" s="9" t="s">
        <v>156</v>
      </c>
      <c r="C81" s="10" t="s">
        <v>157</v>
      </c>
      <c r="D81" s="11">
        <v>58812.775520613548</v>
      </c>
      <c r="E81" s="21">
        <v>0</v>
      </c>
      <c r="F81" s="21">
        <v>35670</v>
      </c>
      <c r="G81" s="26">
        <f t="shared" si="2"/>
        <v>35670</v>
      </c>
      <c r="H81" s="29">
        <f t="shared" si="3"/>
        <v>0.606500878155255</v>
      </c>
    </row>
    <row r="82" spans="2:8" x14ac:dyDescent="0.25">
      <c r="B82" s="9" t="s">
        <v>158</v>
      </c>
      <c r="C82" s="10" t="s">
        <v>159</v>
      </c>
      <c r="D82" s="11">
        <v>4410691.0191485882</v>
      </c>
      <c r="E82" s="21">
        <v>298418.45</v>
      </c>
      <c r="F82" s="21">
        <v>0</v>
      </c>
      <c r="G82" s="26">
        <f t="shared" si="2"/>
        <v>298418.45</v>
      </c>
      <c r="H82" s="29">
        <f t="shared" si="3"/>
        <v>6.7657981188082597E-2</v>
      </c>
    </row>
    <row r="83" spans="2:8" x14ac:dyDescent="0.25">
      <c r="B83" s="9" t="s">
        <v>160</v>
      </c>
      <c r="C83" s="10" t="s">
        <v>161</v>
      </c>
      <c r="D83" s="11">
        <v>6107807.841256517</v>
      </c>
      <c r="E83" s="21">
        <v>1576127.2000000002</v>
      </c>
      <c r="F83" s="21">
        <v>6284.7</v>
      </c>
      <c r="G83" s="26">
        <f t="shared" si="2"/>
        <v>1582411.9000000001</v>
      </c>
      <c r="H83" s="29">
        <f t="shared" si="3"/>
        <v>0.25908017100853348</v>
      </c>
    </row>
    <row r="84" spans="2:8" x14ac:dyDescent="0.25">
      <c r="B84" s="9" t="s">
        <v>162</v>
      </c>
      <c r="C84" s="10" t="s">
        <v>163</v>
      </c>
      <c r="D84" s="11">
        <v>87501.839774181542</v>
      </c>
      <c r="E84" s="21">
        <v>11033.89</v>
      </c>
      <c r="F84" s="21">
        <v>0</v>
      </c>
      <c r="G84" s="26">
        <f t="shared" si="2"/>
        <v>11033.89</v>
      </c>
      <c r="H84" s="29">
        <f t="shared" si="3"/>
        <v>0.12609894864468529</v>
      </c>
    </row>
    <row r="85" spans="2:8" x14ac:dyDescent="0.25">
      <c r="B85" s="9" t="s">
        <v>164</v>
      </c>
      <c r="C85" s="10" t="s">
        <v>165</v>
      </c>
      <c r="D85" s="11">
        <v>7327787.4885913096</v>
      </c>
      <c r="E85" s="21">
        <v>424391.4</v>
      </c>
      <c r="F85" s="21">
        <v>0</v>
      </c>
      <c r="G85" s="26">
        <f t="shared" si="2"/>
        <v>424391.4</v>
      </c>
      <c r="H85" s="29">
        <f t="shared" si="3"/>
        <v>5.7915353121353257E-2</v>
      </c>
    </row>
    <row r="86" spans="2:8" x14ac:dyDescent="0.25">
      <c r="B86" s="9" t="s">
        <v>166</v>
      </c>
      <c r="C86" s="10" t="s">
        <v>167</v>
      </c>
      <c r="D86" s="11">
        <v>17086334.660926353</v>
      </c>
      <c r="E86" s="21">
        <v>5213162.8950000014</v>
      </c>
      <c r="F86" s="21">
        <v>13792.400000000001</v>
      </c>
      <c r="G86" s="26">
        <f t="shared" si="2"/>
        <v>5226955.2950000018</v>
      </c>
      <c r="H86" s="29">
        <f t="shared" si="3"/>
        <v>0.30591436950800172</v>
      </c>
    </row>
    <row r="87" spans="2:8" x14ac:dyDescent="0.25">
      <c r="B87" s="9" t="s">
        <v>168</v>
      </c>
      <c r="C87" s="10" t="s">
        <v>169</v>
      </c>
      <c r="D87" s="11">
        <v>450000</v>
      </c>
      <c r="E87" s="21">
        <v>75901.599999999991</v>
      </c>
      <c r="F87" s="21">
        <v>0</v>
      </c>
      <c r="G87" s="26">
        <f t="shared" si="2"/>
        <v>75901.599999999991</v>
      </c>
      <c r="H87" s="29">
        <f t="shared" si="3"/>
        <v>0.16867022222222219</v>
      </c>
    </row>
    <row r="88" spans="2:8" x14ac:dyDescent="0.25">
      <c r="B88" s="9" t="s">
        <v>170</v>
      </c>
      <c r="C88" s="10" t="s">
        <v>171</v>
      </c>
      <c r="D88" s="11">
        <v>7921803.2113006599</v>
      </c>
      <c r="E88" s="21">
        <v>2224169.375</v>
      </c>
      <c r="F88" s="21">
        <v>9868.7000000000007</v>
      </c>
      <c r="G88" s="26">
        <f t="shared" si="2"/>
        <v>2234038.0750000002</v>
      </c>
      <c r="H88" s="29">
        <f t="shared" si="3"/>
        <v>0.28201130669505731</v>
      </c>
    </row>
    <row r="89" spans="2:8" x14ac:dyDescent="0.25">
      <c r="B89" s="9" t="s">
        <v>172</v>
      </c>
      <c r="C89" s="10" t="s">
        <v>173</v>
      </c>
      <c r="D89" s="11">
        <v>2117581.7935751458</v>
      </c>
      <c r="E89" s="21">
        <v>427892.52499999997</v>
      </c>
      <c r="F89" s="21">
        <v>0</v>
      </c>
      <c r="G89" s="26">
        <f t="shared" si="2"/>
        <v>427892.52499999997</v>
      </c>
      <c r="H89" s="29">
        <f t="shared" si="3"/>
        <v>0.20206658665948504</v>
      </c>
    </row>
    <row r="90" spans="2:8" x14ac:dyDescent="0.25">
      <c r="B90" s="9" t="s">
        <v>174</v>
      </c>
      <c r="C90" s="10" t="s">
        <v>175</v>
      </c>
      <c r="D90" s="11">
        <v>10337934.567265093</v>
      </c>
      <c r="E90" s="21">
        <v>2695874.7710000002</v>
      </c>
      <c r="F90" s="21">
        <v>0</v>
      </c>
      <c r="G90" s="26">
        <f t="shared" si="2"/>
        <v>2695874.7710000002</v>
      </c>
      <c r="H90" s="29">
        <f t="shared" si="3"/>
        <v>0.26077498880061062</v>
      </c>
    </row>
    <row r="91" spans="2:8" x14ac:dyDescent="0.25">
      <c r="B91" s="9" t="s">
        <v>176</v>
      </c>
      <c r="C91" s="10" t="s">
        <v>177</v>
      </c>
      <c r="D91" s="11">
        <v>6938173.285963608</v>
      </c>
      <c r="E91" s="21">
        <v>947541.73499999987</v>
      </c>
      <c r="F91" s="21">
        <v>7134</v>
      </c>
      <c r="G91" s="26">
        <f t="shared" si="2"/>
        <v>954675.73499999987</v>
      </c>
      <c r="H91" s="29">
        <f t="shared" si="3"/>
        <v>0.1375975628817708</v>
      </c>
    </row>
    <row r="92" spans="2:8" x14ac:dyDescent="0.25">
      <c r="B92" s="9" t="s">
        <v>178</v>
      </c>
      <c r="C92" s="10" t="s">
        <v>179</v>
      </c>
      <c r="D92" s="11">
        <v>1873763.5838873654</v>
      </c>
      <c r="E92" s="21">
        <v>422598.59999999986</v>
      </c>
      <c r="F92" s="21">
        <v>35914.25</v>
      </c>
      <c r="G92" s="26">
        <f t="shared" si="2"/>
        <v>458512.84999999986</v>
      </c>
      <c r="H92" s="29">
        <f t="shared" si="3"/>
        <v>0.24470154823307833</v>
      </c>
    </row>
    <row r="93" spans="2:8" x14ac:dyDescent="0.25">
      <c r="B93" s="9" t="s">
        <v>180</v>
      </c>
      <c r="C93" s="10" t="s">
        <v>181</v>
      </c>
      <c r="D93" s="11">
        <v>18186245.219897341</v>
      </c>
      <c r="E93" s="21">
        <v>5089316.4850000003</v>
      </c>
      <c r="F93" s="21">
        <v>106353.15000000001</v>
      </c>
      <c r="G93" s="26">
        <f t="shared" si="2"/>
        <v>5195669.6350000007</v>
      </c>
      <c r="H93" s="29">
        <f t="shared" si="3"/>
        <v>0.28569226754489618</v>
      </c>
    </row>
    <row r="94" spans="2:8" x14ac:dyDescent="0.25">
      <c r="B94" s="9" t="s">
        <v>182</v>
      </c>
      <c r="C94" s="10" t="s">
        <v>183</v>
      </c>
      <c r="D94" s="11">
        <v>7829047.3079205351</v>
      </c>
      <c r="E94" s="21">
        <v>1184025.9949999999</v>
      </c>
      <c r="F94" s="21">
        <v>0</v>
      </c>
      <c r="G94" s="26">
        <f t="shared" si="2"/>
        <v>1184025.9949999999</v>
      </c>
      <c r="H94" s="29">
        <f t="shared" si="3"/>
        <v>0.15123500324262157</v>
      </c>
    </row>
    <row r="95" spans="2:8" ht="15.75" thickBot="1" x14ac:dyDescent="0.3">
      <c r="B95" s="13" t="s">
        <v>184</v>
      </c>
      <c r="C95" s="14" t="s">
        <v>185</v>
      </c>
      <c r="D95" s="15">
        <v>3277859.2949499474</v>
      </c>
      <c r="E95" s="22">
        <v>1368680.15</v>
      </c>
      <c r="F95" s="22">
        <v>3567</v>
      </c>
      <c r="G95" s="27">
        <f t="shared" si="2"/>
        <v>1372247.15</v>
      </c>
      <c r="H95" s="30">
        <f t="shared" si="3"/>
        <v>0.41864126142148944</v>
      </c>
    </row>
    <row r="96" spans="2:8" ht="15.75" thickBot="1" x14ac:dyDescent="0.3">
      <c r="B96" s="4"/>
      <c r="C96" s="4"/>
      <c r="D96" s="5">
        <f>SUM(D4:D95)</f>
        <v>502950965.80472183</v>
      </c>
      <c r="E96" s="31">
        <f>SUM(E4:E95)</f>
        <v>115411385.648</v>
      </c>
      <c r="F96" s="31">
        <f>SUM(F4:F95)</f>
        <v>1276492.1660999998</v>
      </c>
      <c r="G96" s="5">
        <f>SUM(E96:F96)</f>
        <v>116687877.8141</v>
      </c>
      <c r="H96" s="32">
        <f>G96/D96</f>
        <v>0.23200646931336402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dcterms:created xsi:type="dcterms:W3CDTF">2017-01-31T14:47:30Z</dcterms:created>
  <dcterms:modified xsi:type="dcterms:W3CDTF">2017-05-15T13:02:11Z</dcterms:modified>
</cp:coreProperties>
</file>