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99" i="1" l="1"/>
  <c r="E99" i="1"/>
  <c r="G6" i="1"/>
  <c r="H6" i="1" s="1"/>
  <c r="G7" i="1"/>
  <c r="H7" i="1" s="1"/>
  <c r="G8" i="1"/>
  <c r="H8" i="1" s="1"/>
  <c r="G9" i="1"/>
  <c r="H9" i="1" s="1"/>
  <c r="G10" i="1"/>
  <c r="G11" i="1"/>
  <c r="H11" i="1" s="1"/>
  <c r="G12" i="1"/>
  <c r="G13" i="1"/>
  <c r="H13" i="1" s="1"/>
  <c r="G14" i="1"/>
  <c r="H14" i="1" s="1"/>
  <c r="G15" i="1"/>
  <c r="G16" i="1"/>
  <c r="G17" i="1"/>
  <c r="H17" i="1" s="1"/>
  <c r="G18" i="1"/>
  <c r="G19" i="1"/>
  <c r="H19" i="1" s="1"/>
  <c r="G20" i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G43" i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G56" i="1"/>
  <c r="H56" i="1" s="1"/>
  <c r="G57" i="1"/>
  <c r="H57" i="1" s="1"/>
  <c r="G58" i="1"/>
  <c r="H58" i="1" s="1"/>
  <c r="G59" i="1"/>
  <c r="H59" i="1" s="1"/>
  <c r="G60" i="1"/>
  <c r="G61" i="1"/>
  <c r="H61" i="1" s="1"/>
  <c r="G62" i="1"/>
  <c r="H62" i="1" s="1"/>
  <c r="G63" i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5" i="1"/>
  <c r="H5" i="1" s="1"/>
  <c r="H10" i="1"/>
  <c r="H12" i="1"/>
  <c r="H15" i="1"/>
  <c r="H16" i="1"/>
  <c r="H18" i="1"/>
  <c r="H20" i="1"/>
  <c r="H35" i="1"/>
  <c r="H42" i="1"/>
  <c r="H43" i="1"/>
  <c r="H55" i="1"/>
  <c r="H60" i="1"/>
  <c r="H63" i="1"/>
  <c r="H70" i="1"/>
  <c r="H92" i="1"/>
  <c r="G99" i="1" l="1"/>
  <c r="H99" i="1" s="1"/>
</calcChain>
</file>

<file path=xl/sharedStrings.xml><?xml version="1.0" encoding="utf-8"?>
<sst xmlns="http://schemas.openxmlformats.org/spreadsheetml/2006/main" count="191" uniqueCount="191">
  <si>
    <t>Inst.nr.</t>
  </si>
  <si>
    <t>Institution</t>
  </si>
  <si>
    <t>Budgetmål</t>
  </si>
  <si>
    <t>Indenfor</t>
  </si>
  <si>
    <t xml:space="preserve">Udenfor </t>
  </si>
  <si>
    <t>I alt</t>
  </si>
  <si>
    <t>Procent af budgetmål</t>
  </si>
  <si>
    <t>101401</t>
  </si>
  <si>
    <t>Next - Uddannelse København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</si>
  <si>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</si>
  <si>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</si>
  <si>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</si>
  <si>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</si>
  <si>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</si>
  <si>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</si>
  <si>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</si>
  <si>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 Teknisk Erhvervsskole Center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</si>
  <si>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</si>
  <si>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</si>
  <si>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</si>
  <si>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</si>
  <si>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</si>
  <si>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</si>
  <si>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</si>
  <si>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</si>
  <si>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</si>
  <si>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København 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</si>
  <si>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</si>
  <si>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</si>
  <si>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</si>
  <si>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</si>
  <si>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</si>
  <si>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</si>
  <si>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</si>
  <si>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 (University College)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</si>
  <si>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</si>
  <si>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</si>
  <si>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</si>
  <si>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</si>
  <si>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</si>
  <si>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</si>
  <si>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</si>
  <si>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</si>
  <si>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</si>
  <si>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</si>
  <si>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</si>
  <si>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</si>
  <si>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</si>
  <si>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</si>
  <si>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</si>
  <si>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</si>
  <si>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</si>
  <si>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</si>
  <si>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</si>
  <si>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</si>
  <si>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</si>
  <si>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</si>
  <si>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</si>
  <si>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</si>
  <si>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</si>
  <si>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</si>
  <si>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</si>
  <si>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Erhvervskøreskolen A/S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</si>
  <si>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</si>
  <si>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</si>
  <si>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</si>
  <si>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</si>
  <si>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</si>
  <si>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</si>
  <si>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</si>
  <si>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</si>
  <si>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449403</t>
  </si>
  <si>
    <t>Cramers Køreskole ApS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</si>
  <si>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</si>
  <si>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</si>
  <si>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</si>
  <si>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</si>
  <si>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</si>
  <si>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</si>
  <si>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</si>
  <si>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</si>
  <si>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</si>
  <si>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</si>
  <si>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</si>
  <si>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</si>
  <si>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</si>
  <si>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</si>
  <si>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</si>
  <si>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</si>
  <si>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</si>
  <si>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</si>
  <si>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</si>
  <si>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</si>
  <si>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</si>
  <si>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</si>
  <si>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</si>
  <si>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</si>
  <si>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</si>
  <si>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</si>
  <si>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</si>
  <si>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</si>
  <si>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</si>
  <si>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</si>
  <si>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</si>
  <si>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</si>
  <si>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</si>
  <si>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Handelsgymnasiet Ribe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</si>
  <si>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</si>
  <si>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</si>
  <si>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</si>
  <si>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</si>
  <si>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</si>
  <si>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</si>
  <si>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</si>
  <si>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</si>
  <si>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</si>
  <si>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</si>
  <si>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</si>
  <si>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</si>
  <si>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</si>
  <si>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</si>
  <si>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</si>
  <si>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</si>
  <si>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</si>
  <si>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</si>
  <si>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</si>
  <si>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</si>
  <si>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</si>
  <si>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 (sosu-Herning)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</si>
  <si>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</si>
  <si>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</si>
  <si>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</si>
  <si>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</si>
  <si>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</si>
  <si>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</si>
  <si>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</si>
  <si>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</si>
  <si>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</si>
  <si>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</si>
  <si>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</si>
  <si>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</si>
  <si>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</si>
  <si>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</si>
  <si>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</si>
  <si>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</si>
  <si>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743407</t>
  </si>
  <si>
    <t>Social- og Sundhedsskolen i Silkeborg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</si>
  <si>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</si>
  <si>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</si>
  <si>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</si>
  <si>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</si>
  <si>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</si>
  <si>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</si>
  <si>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</si>
  <si>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751443</t>
  </si>
  <si>
    <t>Århus Social- og Sundhedsskole</t>
  </si>
  <si>
    <t>Aarhus Universitet</t>
  </si>
  <si>
    <t>760401</t>
  </si>
  <si>
    <t>UddannelsesCenter Ringkøbing Skjern</t>
  </si>
  <si>
    <t>779401</t>
  </si>
  <si>
    <t>Skive Tekniske Skole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</si>
  <si>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</si>
  <si>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</si>
  <si>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</si>
  <si>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</si>
  <si>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</si>
  <si>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</si>
  <si>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</si>
  <si>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</si>
  <si>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</si>
  <si>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</si>
  <si>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</si>
  <si>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</si>
  <si>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</si>
  <si>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</si>
  <si>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</si>
  <si>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</si>
  <si>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</si>
  <si>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</si>
  <si>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Grøns Transport Uddannelser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</si>
  <si>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</si>
  <si>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</si>
  <si>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</si>
  <si>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</si>
  <si>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</si>
  <si>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</si>
  <si>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</si>
  <si>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</si>
  <si>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</si>
  <si>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</si>
  <si>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Oversigt over institutionernes forbrug af budgetmålet - 3. kvartal 2016 (opgjort pr. 4. november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</si>
</sst>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5">
    <xf numFmtId="0" fontId="0" fillId="0" borderId="0" xfId="0"/>
    <xf numFmtId="0" fontId="22" fillId="33" borderId="18" xfId="0" applyFont="1" applyFill="1" applyBorder="1" applyAlignment="1"/>
    <xf numFmtId="0" fontId="22" fillId="33" borderId="17" xfId="0" applyFont="1" applyFill="1" applyBorder="1" applyAlignment="1"/>
    <xf numFmtId="0" fontId="21" fillId="33" borderId="17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19" fillId="0" borderId="10" xfId="42" applyFont="1" applyBorder="1"/>
    <xf numFmtId="1" fontId="19" fillId="0" borderId="11" xfId="42" applyNumberFormat="1" applyFont="1" applyBorder="1"/>
    <xf numFmtId="1" fontId="19" fillId="0" borderId="11" xfId="42" applyNumberFormat="1" applyFont="1" applyBorder="1" applyAlignment="1">
      <alignment horizontal="left"/>
    </xf>
    <xf numFmtId="3" fontId="19" fillId="0" borderId="10" xfId="42" applyNumberFormat="1" applyFont="1" applyFill="1" applyBorder="1"/>
    <xf numFmtId="3" fontId="19" fillId="0" borderId="10" xfId="42" applyNumberFormat="1" applyFont="1" applyBorder="1"/>
    <xf numFmtId="3" fontId="19" fillId="0" borderId="10" xfId="0" applyNumberFormat="1" applyFont="1" applyBorder="1"/>
    <xf numFmtId="3" fontId="19" fillId="0" borderId="10" xfId="0" applyNumberFormat="1" applyFont="1" applyFill="1" applyBorder="1"/>
    <xf numFmtId="0" fontId="20" fillId="33" borderId="0" xfId="0" applyFont="1" applyFill="1" applyBorder="1" applyAlignment="1"/>
    <xf numFmtId="0" fontId="20" fillId="33" borderId="12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1" fontId="19" fillId="0" borderId="14" xfId="42" applyNumberFormat="1" applyFont="1" applyBorder="1"/>
    <xf numFmtId="0" fontId="19" fillId="0" borderId="15" xfId="42" applyFont="1" applyBorder="1"/>
    <xf numFmtId="3" fontId="19" fillId="0" borderId="15" xfId="0" applyNumberFormat="1" applyFont="1" applyBorder="1"/>
    <xf numFmtId="0" fontId="20" fillId="33" borderId="19" xfId="0" applyFont="1" applyFill="1" applyBorder="1" applyAlignment="1"/>
    <xf numFmtId="3" fontId="0" fillId="0" borderId="0" xfId="0" applyNumberFormat="1" applyBorder="1"/>
    <xf numFmtId="10" fontId="0" fillId="0" borderId="19" xfId="0" applyNumberFormat="1" applyFill="1" applyBorder="1"/>
    <xf numFmtId="0" fontId="0" fillId="0" borderId="20" xfId="0" applyBorder="1"/>
    <xf numFmtId="0" fontId="0" fillId="0" borderId="21" xfId="0" applyBorder="1"/>
    <xf numFmtId="3" fontId="0" fillId="0" borderId="21" xfId="0" applyNumberFormat="1" applyBorder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18" fillId="0" borderId="0" xfId="42" applyNumberFormat="1"/>
    <xf numFmtId="3" fontId="0" fillId="0" borderId="0" xfId="0" applyNumberFormat="1"/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Normal 2" xfId="42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9"/>
  <sheetViews>
    <sheetView tabSelected="1" zoomScale="90" zoomScaleNormal="90" workbookViewId="0">
      <selection activeCell="B3" sqref="B3:H3"/>
    </sheetView>
  </sheetViews>
  <sheetFormatPr defaultRowHeight="15" x14ac:dyDescent="0.25"/>
  <cols>
    <col min="2" max="2" width="7.7109375" bestFit="1" customWidth="1"/>
    <col min="3" max="3" width="47.85546875" bestFit="1" customWidth="1"/>
    <col min="4" max="5" width="12" bestFit="1" customWidth="1"/>
    <col min="6" max="6" width="11" bestFit="1" customWidth="1"/>
    <col min="7" max="7" width="12" bestFit="1" customWidth="1"/>
    <col min="8" max="8" width="18.140625" bestFit="1" customWidth="1"/>
  </cols>
  <sheetData>
    <row r="2" spans="2:8" ht="15.75" thickBot="1" x14ac:dyDescent="0.3"/>
    <row r="3" spans="2:8" ht="15.75" x14ac:dyDescent="0.25">
      <c r="B3" s="4" t="s">
        <v>190</v>
      </c>
      <c r="C3" s="3"/>
      <c r="D3" s="3"/>
      <c r="E3" s="2"/>
      <c r="F3" s="2"/>
      <c r="G3" s="2"/>
      <c r="H3" s="1"/>
    </row>
    <row r="4" spans="2:8" x14ac:dyDescent="0.25">
      <c r="B4" s="14" t="s">
        <v>0</v>
      </c>
      <c r="C4" s="13" t="s">
        <v>1</v>
      </c>
      <c r="D4" s="13" t="s">
        <v>2</v>
      </c>
      <c r="E4" s="12" t="s">
        <v>3</v>
      </c>
      <c r="F4" s="12" t="s">
        <v>4</v>
      </c>
      <c r="G4" s="12" t="s">
        <v>5</v>
      </c>
      <c r="H4" s="18" t="s">
        <v>6</v>
      </c>
    </row>
    <row r="5" spans="2:8" x14ac:dyDescent="0.25">
      <c r="B5" s="6" t="s">
        <v>7</v>
      </c>
      <c r="C5" s="5" t="s">
        <v>8</v>
      </c>
      <c r="D5" s="8">
        <v>13000000</v>
      </c>
      <c r="E5" s="86">
        <v>7352559.3000000035</v>
      </c>
      <c r="F5" s="41">
        <v>766615.45000000007</v>
      </c>
      <c r="G5" s="19">
        <f>SUM(E5:F5)</f>
        <v>8119174.7500000037</v>
      </c>
      <c r="H5" s="20">
        <f>G5/D5</f>
        <v>0.62455190384615411</v>
      </c>
    </row>
    <row r="6" spans="2:8" x14ac:dyDescent="0.25">
      <c r="B6" s="6" t="s">
        <v>9</v>
      </c>
      <c r="C6" s="5" t="s">
        <v>10</v>
      </c>
      <c r="D6" s="8">
        <v>2714091</v>
      </c>
      <c r="E6" s="87">
        <v>853773.99999999988</v>
      </c>
      <c r="F6" s="24">
        <v>546260.25</v>
      </c>
      <c r="G6" s="19">
        <f t="shared" ref="G6:G69" si="0">SUM(E6:F6)</f>
        <v>1400034.25</v>
      </c>
      <c r="H6" s="20">
        <f t="shared" ref="H6:H69" si="1">G6/D6</f>
        <v>0.51583909677310014</v>
      </c>
    </row>
    <row r="7" spans="2:8" x14ac:dyDescent="0.25">
      <c r="B7" s="6" t="s">
        <v>11</v>
      </c>
      <c r="C7" s="5" t="s">
        <v>12</v>
      </c>
      <c r="D7" s="9">
        <v>1987571</v>
      </c>
      <c r="E7" s="88">
        <v>665220.19999999949</v>
      </c>
      <c r="F7" s="25">
        <v>61611.25</v>
      </c>
      <c r="G7" s="19">
        <f t="shared" si="0"/>
        <v>726831.44999999949</v>
      </c>
      <c r="H7" s="20">
        <f t="shared" si="1"/>
        <v>0.36568829490870991</v>
      </c>
    </row>
    <row r="8" spans="2:8" x14ac:dyDescent="0.25">
      <c r="B8" s="6" t="s">
        <v>13</v>
      </c>
      <c r="C8" s="5" t="s">
        <v>14</v>
      </c>
      <c r="D8" s="9">
        <v>2448438</v>
      </c>
      <c r="E8" s="89">
        <v>1262074.7999999998</v>
      </c>
      <c r="F8" s="26">
        <v>13109.25</v>
      </c>
      <c r="G8" s="19">
        <f t="shared" si="0"/>
        <v>1275184.0499999998</v>
      </c>
      <c r="H8" s="20">
        <f t="shared" si="1"/>
        <v>0.5208153320606852</v>
      </c>
    </row>
    <row r="9" spans="2:8" x14ac:dyDescent="0.25">
      <c r="B9" s="6" t="s">
        <v>15</v>
      </c>
      <c r="C9" s="5" t="s">
        <v>16</v>
      </c>
      <c r="D9" s="9">
        <v>21000000</v>
      </c>
      <c r="E9" s="90">
        <v>9794975.6100000013</v>
      </c>
      <c r="F9" s="27">
        <v>252078.80490000002</v>
      </c>
      <c r="G9" s="19">
        <f t="shared" si="0"/>
        <v>10047054.414900001</v>
      </c>
      <c r="H9" s="20">
        <f t="shared" si="1"/>
        <v>0.47843116261428575</v>
      </c>
    </row>
    <row r="10" spans="2:8" x14ac:dyDescent="0.25">
      <c r="B10" s="6" t="s">
        <v>17</v>
      </c>
      <c r="C10" s="5" t="s">
        <v>18</v>
      </c>
      <c r="D10" s="9">
        <v>12345837</v>
      </c>
      <c r="E10" s="91">
        <v>5498531.510999999</v>
      </c>
      <c r="F10" s="28">
        <v>5243.7</v>
      </c>
      <c r="G10" s="19">
        <f t="shared" si="0"/>
        <v>5503775.2109999992</v>
      </c>
      <c r="H10" s="20">
        <f t="shared" si="1"/>
        <v>0.4458000871872842</v>
      </c>
    </row>
    <row r="11" spans="2:8" x14ac:dyDescent="0.25">
      <c r="B11" s="6" t="s">
        <v>19</v>
      </c>
      <c r="C11" s="5" t="s">
        <v>20</v>
      </c>
      <c r="D11" s="9">
        <v>15926038</v>
      </c>
      <c r="E11" s="92">
        <v>11399367.090499999</v>
      </c>
      <c r="F11" s="19">
        <v>0</v>
      </c>
      <c r="G11" s="19">
        <f t="shared" si="0"/>
        <v>11399367.090499999</v>
      </c>
      <c r="H11" s="20">
        <f t="shared" si="1"/>
        <v>0.71576917564180109</v>
      </c>
    </row>
    <row r="12" spans="2:8" x14ac:dyDescent="0.25">
      <c r="B12" s="6" t="s">
        <v>21</v>
      </c>
      <c r="C12" s="5" t="s">
        <v>22</v>
      </c>
      <c r="D12" s="9">
        <v>7582631</v>
      </c>
      <c r="E12" s="93">
        <v>2289982.42</v>
      </c>
      <c r="F12" s="29">
        <v>353846.78280000004</v>
      </c>
      <c r="G12" s="19">
        <f t="shared" si="0"/>
        <v>2643829.2028000001</v>
      </c>
      <c r="H12" s="20">
        <f t="shared" si="1"/>
        <v>0.34866911007538148</v>
      </c>
    </row>
    <row r="13" spans="2:8" x14ac:dyDescent="0.25">
      <c r="B13" s="6" t="s">
        <v>23</v>
      </c>
      <c r="C13" s="5" t="s">
        <v>24</v>
      </c>
      <c r="D13" s="9">
        <v>1637141</v>
      </c>
      <c r="E13" s="94">
        <v>1289267.2599999998</v>
      </c>
      <c r="F13" s="19">
        <v>0</v>
      </c>
      <c r="G13" s="19">
        <f t="shared" si="0"/>
        <v>1289267.2599999998</v>
      </c>
      <c r="H13" s="20">
        <f t="shared" si="1"/>
        <v>0.78751143609499719</v>
      </c>
    </row>
    <row r="14" spans="2:8" x14ac:dyDescent="0.25">
      <c r="B14" s="6" t="s">
        <v>25</v>
      </c>
      <c r="C14" s="5" t="s">
        <v>26</v>
      </c>
      <c r="D14" s="9">
        <v>608340</v>
      </c>
      <c r="E14" s="95">
        <v>63785.8</v>
      </c>
      <c r="F14" s="30">
        <v>339172.05</v>
      </c>
      <c r="G14" s="19">
        <f t="shared" si="0"/>
        <v>402957.85</v>
      </c>
      <c r="H14" s="20">
        <f t="shared" si="1"/>
        <v>0.66238920669362522</v>
      </c>
    </row>
    <row r="15" spans="2:8" x14ac:dyDescent="0.25">
      <c r="B15" s="6" t="s">
        <v>27</v>
      </c>
      <c r="C15" s="5" t="s">
        <v>28</v>
      </c>
      <c r="D15" s="9">
        <v>4382809</v>
      </c>
      <c r="E15" s="96">
        <v>1530081.2280000001</v>
      </c>
      <c r="F15" s="19">
        <v>0</v>
      </c>
      <c r="G15" s="19">
        <f t="shared" si="0"/>
        <v>1530081.2280000001</v>
      </c>
      <c r="H15" s="20">
        <f t="shared" si="1"/>
        <v>0.34910972118565975</v>
      </c>
    </row>
    <row r="16" spans="2:8" x14ac:dyDescent="0.25">
      <c r="B16" s="6" t="s">
        <v>29</v>
      </c>
      <c r="C16" s="5" t="s">
        <v>30</v>
      </c>
      <c r="D16" s="9">
        <v>907163</v>
      </c>
      <c r="E16" s="97">
        <v>527346.29</v>
      </c>
      <c r="F16" s="19">
        <v>0</v>
      </c>
      <c r="G16" s="19">
        <f t="shared" si="0"/>
        <v>527346.29</v>
      </c>
      <c r="H16" s="20">
        <f t="shared" si="1"/>
        <v>0.58131371098688989</v>
      </c>
    </row>
    <row r="17" spans="2:8" x14ac:dyDescent="0.25">
      <c r="B17" s="6" t="s">
        <v>31</v>
      </c>
      <c r="C17" s="5" t="s">
        <v>32</v>
      </c>
      <c r="D17" s="10">
        <v>8791162</v>
      </c>
      <c r="E17" s="98">
        <v>3833807.6100000013</v>
      </c>
      <c r="F17" s="31">
        <v>369808.5</v>
      </c>
      <c r="G17" s="19">
        <f t="shared" si="0"/>
        <v>4203616.1100000013</v>
      </c>
      <c r="H17" s="20">
        <f t="shared" si="1"/>
        <v>0.47816387753973832</v>
      </c>
    </row>
    <row r="18" spans="2:8" x14ac:dyDescent="0.25">
      <c r="B18" s="6" t="s">
        <v>33</v>
      </c>
      <c r="C18" s="5" t="s">
        <v>34</v>
      </c>
      <c r="D18" s="9">
        <v>6242137</v>
      </c>
      <c r="E18" s="99">
        <v>790501.0199999999</v>
      </c>
      <c r="F18" s="32">
        <v>255962.15820000001</v>
      </c>
      <c r="G18" s="19">
        <f t="shared" si="0"/>
        <v>1046463.1782</v>
      </c>
      <c r="H18" s="20">
        <f t="shared" si="1"/>
        <v>0.16764501935795384</v>
      </c>
    </row>
    <row r="19" spans="2:8" x14ac:dyDescent="0.25">
      <c r="B19" s="6" t="s">
        <v>35</v>
      </c>
      <c r="C19" s="5" t="s">
        <v>36</v>
      </c>
      <c r="D19" s="9">
        <v>204590</v>
      </c>
      <c r="E19" s="100">
        <v>34969.4</v>
      </c>
      <c r="F19" s="33">
        <v>15492.75</v>
      </c>
      <c r="G19" s="19">
        <f t="shared" si="0"/>
        <v>50462.15</v>
      </c>
      <c r="H19" s="20">
        <f t="shared" si="1"/>
        <v>0.24665012952734738</v>
      </c>
    </row>
    <row r="20" spans="2:8" x14ac:dyDescent="0.25">
      <c r="B20" s="6" t="s">
        <v>37</v>
      </c>
      <c r="C20" s="5" t="s">
        <v>38</v>
      </c>
      <c r="D20" s="9">
        <v>1132733</v>
      </c>
      <c r="E20" s="101">
        <v>249561.99999999997</v>
      </c>
      <c r="F20" s="34">
        <v>187774.5</v>
      </c>
      <c r="G20" s="19">
        <f t="shared" si="0"/>
        <v>437336.5</v>
      </c>
      <c r="H20" s="20">
        <f t="shared" si="1"/>
        <v>0.38608966102338327</v>
      </c>
    </row>
    <row r="21" spans="2:8" x14ac:dyDescent="0.25">
      <c r="B21" s="6" t="s">
        <v>39</v>
      </c>
      <c r="C21" s="5" t="s">
        <v>40</v>
      </c>
      <c r="D21" s="9">
        <v>8907812</v>
      </c>
      <c r="E21" s="102">
        <v>6743791.8449999997</v>
      </c>
      <c r="F21" s="19">
        <v>0</v>
      </c>
      <c r="G21" s="19">
        <f t="shared" si="0"/>
        <v>6743791.8449999997</v>
      </c>
      <c r="H21" s="20">
        <f t="shared" si="1"/>
        <v>0.75706490493961931</v>
      </c>
    </row>
    <row r="22" spans="2:8" x14ac:dyDescent="0.25">
      <c r="B22" s="6" t="s">
        <v>41</v>
      </c>
      <c r="C22" s="5" t="s">
        <v>42</v>
      </c>
      <c r="D22" s="9">
        <v>4278295</v>
      </c>
      <c r="E22" s="103">
        <v>3025977.6999999997</v>
      </c>
      <c r="F22" s="35">
        <v>494701.35000000003</v>
      </c>
      <c r="G22" s="19">
        <f t="shared" si="0"/>
        <v>3520679.05</v>
      </c>
      <c r="H22" s="20">
        <f t="shared" si="1"/>
        <v>0.82291638374632881</v>
      </c>
    </row>
    <row r="23" spans="2:8" x14ac:dyDescent="0.25">
      <c r="B23" s="6" t="s">
        <v>43</v>
      </c>
      <c r="C23" s="5" t="s">
        <v>44</v>
      </c>
      <c r="D23" s="9">
        <v>2792089</v>
      </c>
      <c r="E23" s="104">
        <v>1123588.1600000001</v>
      </c>
      <c r="F23" s="36">
        <v>123577.01379999999</v>
      </c>
      <c r="G23" s="19">
        <f t="shared" si="0"/>
        <v>1247165.1738000002</v>
      </c>
      <c r="H23" s="20">
        <f t="shared" si="1"/>
        <v>0.44667815882659911</v>
      </c>
    </row>
    <row r="24" spans="2:8" x14ac:dyDescent="0.25">
      <c r="B24" s="6" t="s">
        <v>45</v>
      </c>
      <c r="C24" s="5" t="s">
        <v>46</v>
      </c>
      <c r="D24" s="9">
        <v>8964287</v>
      </c>
      <c r="E24" s="105">
        <v>5217652.1250000019</v>
      </c>
      <c r="F24" s="37">
        <v>125200.55</v>
      </c>
      <c r="G24" s="19">
        <f t="shared" si="0"/>
        <v>5342852.6750000017</v>
      </c>
      <c r="H24" s="20">
        <f t="shared" si="1"/>
        <v>0.59601535236433212</v>
      </c>
    </row>
    <row r="25" spans="2:8" x14ac:dyDescent="0.25">
      <c r="B25" s="6" t="s">
        <v>47</v>
      </c>
      <c r="C25" s="5" t="s">
        <v>48</v>
      </c>
      <c r="D25" s="9">
        <v>7459352</v>
      </c>
      <c r="E25" s="106">
        <v>3816007.8199999984</v>
      </c>
      <c r="F25" s="38">
        <v>241210.2</v>
      </c>
      <c r="G25" s="19">
        <f t="shared" si="0"/>
        <v>4057218.0199999986</v>
      </c>
      <c r="H25" s="20">
        <f t="shared" si="1"/>
        <v>0.54391025118535752</v>
      </c>
    </row>
    <row r="26" spans="2:8" x14ac:dyDescent="0.25">
      <c r="B26" s="6" t="s">
        <v>49</v>
      </c>
      <c r="C26" s="5" t="s">
        <v>50</v>
      </c>
      <c r="D26" s="9">
        <v>6946660</v>
      </c>
      <c r="E26" s="107">
        <v>1947805.3000000003</v>
      </c>
      <c r="F26" s="19">
        <v>0</v>
      </c>
      <c r="G26" s="19">
        <f t="shared" si="0"/>
        <v>1947805.3000000003</v>
      </c>
      <c r="H26" s="20">
        <f t="shared" si="1"/>
        <v>0.28039450613676214</v>
      </c>
    </row>
    <row r="27" spans="2:8" x14ac:dyDescent="0.25">
      <c r="B27" s="6" t="s">
        <v>51</v>
      </c>
      <c r="C27" s="5" t="s">
        <v>52</v>
      </c>
      <c r="D27" s="9">
        <v>10499552</v>
      </c>
      <c r="E27" s="108">
        <v>2933388.78</v>
      </c>
      <c r="F27" s="39">
        <v>977360.84880000004</v>
      </c>
      <c r="G27" s="19">
        <f t="shared" si="0"/>
        <v>3910749.6288000001</v>
      </c>
      <c r="H27" s="20">
        <f t="shared" si="1"/>
        <v>0.37246823757813668</v>
      </c>
    </row>
    <row r="28" spans="2:8" x14ac:dyDescent="0.25">
      <c r="B28" s="6" t="s">
        <v>53</v>
      </c>
      <c r="C28" s="5" t="s">
        <v>54</v>
      </c>
      <c r="D28" s="9">
        <v>8103646</v>
      </c>
      <c r="E28" s="109">
        <v>4288586.8</v>
      </c>
      <c r="F28" s="40">
        <v>98267</v>
      </c>
      <c r="G28" s="19">
        <f t="shared" si="0"/>
        <v>4386853.8</v>
      </c>
      <c r="H28" s="20">
        <f t="shared" si="1"/>
        <v>0.54134321760846904</v>
      </c>
    </row>
    <row r="29" spans="2:8" x14ac:dyDescent="0.25">
      <c r="B29" s="6" t="s">
        <v>55</v>
      </c>
      <c r="C29" s="5" t="s">
        <v>56</v>
      </c>
      <c r="D29" s="9">
        <v>6562104</v>
      </c>
      <c r="E29" s="110">
        <v>4465591.7100000028</v>
      </c>
      <c r="F29" s="42">
        <v>151352.25</v>
      </c>
      <c r="G29" s="19">
        <f t="shared" si="0"/>
        <v>4616943.9600000028</v>
      </c>
      <c r="H29" s="20">
        <f t="shared" si="1"/>
        <v>0.70357677354702131</v>
      </c>
    </row>
    <row r="30" spans="2:8" x14ac:dyDescent="0.25">
      <c r="B30" s="6" t="s">
        <v>57</v>
      </c>
      <c r="C30" s="5" t="s">
        <v>58</v>
      </c>
      <c r="D30" s="9">
        <v>9850131</v>
      </c>
      <c r="E30" s="111">
        <v>5664090.4999999981</v>
      </c>
      <c r="F30" s="43">
        <v>80681.475000000006</v>
      </c>
      <c r="G30" s="19">
        <f t="shared" si="0"/>
        <v>5744771.9749999978</v>
      </c>
      <c r="H30" s="20">
        <f t="shared" si="1"/>
        <v>0.58321782471725481</v>
      </c>
    </row>
    <row r="31" spans="2:8" x14ac:dyDescent="0.25">
      <c r="B31" s="6" t="s">
        <v>59</v>
      </c>
      <c r="C31" s="5" t="s">
        <v>60</v>
      </c>
      <c r="D31" s="9">
        <v>3201374</v>
      </c>
      <c r="E31" s="112">
        <v>817452.1399999999</v>
      </c>
      <c r="F31" s="44">
        <v>331920.48960000003</v>
      </c>
      <c r="G31" s="19">
        <f t="shared" si="0"/>
        <v>1149372.6295999999</v>
      </c>
      <c r="H31" s="20">
        <f t="shared" si="1"/>
        <v>0.35902479048058733</v>
      </c>
    </row>
    <row r="32" spans="2:8" x14ac:dyDescent="0.25">
      <c r="B32" s="6" t="s">
        <v>61</v>
      </c>
      <c r="C32" s="5" t="s">
        <v>62</v>
      </c>
      <c r="D32" s="9">
        <v>4000000</v>
      </c>
      <c r="E32" s="113">
        <v>2105906.0189999999</v>
      </c>
      <c r="F32" s="19">
        <v>0</v>
      </c>
      <c r="G32" s="19">
        <f t="shared" si="0"/>
        <v>2105906.0189999999</v>
      </c>
      <c r="H32" s="20">
        <f t="shared" si="1"/>
        <v>0.52647650474999996</v>
      </c>
    </row>
    <row r="33" spans="2:8" x14ac:dyDescent="0.25">
      <c r="B33" s="6" t="s">
        <v>63</v>
      </c>
      <c r="C33" s="5" t="s">
        <v>64</v>
      </c>
      <c r="D33" s="9">
        <v>9048803</v>
      </c>
      <c r="E33" s="114">
        <v>5225835.05</v>
      </c>
      <c r="F33" s="174">
        <v>10844.924999999999</v>
      </c>
      <c r="G33" s="19">
        <f t="shared" si="0"/>
        <v>5236679.9749999996</v>
      </c>
      <c r="H33" s="20">
        <f t="shared" si="1"/>
        <v>0.57871521515055635</v>
      </c>
    </row>
    <row r="34" spans="2:8" x14ac:dyDescent="0.25">
      <c r="B34" s="6" t="s">
        <v>65</v>
      </c>
      <c r="C34" s="5" t="s">
        <v>66</v>
      </c>
      <c r="D34" s="9">
        <v>4081783</v>
      </c>
      <c r="E34" s="115">
        <v>2675674.4000000008</v>
      </c>
      <c r="F34" s="45">
        <v>133097.50020000001</v>
      </c>
      <c r="G34" s="19">
        <f t="shared" si="0"/>
        <v>2808771.900200001</v>
      </c>
      <c r="H34" s="20">
        <f t="shared" si="1"/>
        <v>0.68812376850998713</v>
      </c>
    </row>
    <row r="35" spans="2:8" x14ac:dyDescent="0.25">
      <c r="B35" s="6" t="s">
        <v>67</v>
      </c>
      <c r="C35" s="5" t="s">
        <v>68</v>
      </c>
      <c r="D35" s="9">
        <v>280878</v>
      </c>
      <c r="E35" s="116">
        <v>27866.799999999999</v>
      </c>
      <c r="F35" s="19">
        <v>0</v>
      </c>
      <c r="G35" s="19">
        <f t="shared" si="0"/>
        <v>27866.799999999999</v>
      </c>
      <c r="H35" s="20">
        <f t="shared" si="1"/>
        <v>9.9213181523650829E-2</v>
      </c>
    </row>
    <row r="36" spans="2:8" x14ac:dyDescent="0.25">
      <c r="B36" s="6" t="s">
        <v>69</v>
      </c>
      <c r="C36" s="5" t="s">
        <v>70</v>
      </c>
      <c r="D36" s="9">
        <v>935709</v>
      </c>
      <c r="E36" s="117">
        <v>436947.04999999981</v>
      </c>
      <c r="F36" s="46">
        <v>7538.5337999999992</v>
      </c>
      <c r="G36" s="19">
        <f t="shared" si="0"/>
        <v>444485.58379999979</v>
      </c>
      <c r="H36" s="20">
        <f t="shared" si="1"/>
        <v>0.47502544466281693</v>
      </c>
    </row>
    <row r="37" spans="2:8" x14ac:dyDescent="0.25">
      <c r="B37" s="6" t="s">
        <v>71</v>
      </c>
      <c r="C37" s="5" t="s">
        <v>72</v>
      </c>
      <c r="D37" s="9">
        <v>42410</v>
      </c>
      <c r="E37" s="19">
        <v>0</v>
      </c>
      <c r="F37" s="19">
        <v>0</v>
      </c>
      <c r="G37" s="19">
        <f t="shared" si="0"/>
        <v>0</v>
      </c>
      <c r="H37" s="20">
        <f t="shared" si="1"/>
        <v>0</v>
      </c>
    </row>
    <row r="38" spans="2:8" x14ac:dyDescent="0.25">
      <c r="B38" s="6" t="s">
        <v>73</v>
      </c>
      <c r="C38" s="5" t="s">
        <v>74</v>
      </c>
      <c r="D38" s="9">
        <v>2366022</v>
      </c>
      <c r="E38" s="118">
        <v>917685</v>
      </c>
      <c r="F38" s="19">
        <v>0</v>
      </c>
      <c r="G38" s="19">
        <f t="shared" si="0"/>
        <v>917685</v>
      </c>
      <c r="H38" s="20">
        <f t="shared" si="1"/>
        <v>0.38785987619726275</v>
      </c>
    </row>
    <row r="39" spans="2:8" x14ac:dyDescent="0.25">
      <c r="B39" s="6" t="s">
        <v>75</v>
      </c>
      <c r="C39" s="5" t="s">
        <v>76</v>
      </c>
      <c r="D39" s="10">
        <v>1300000</v>
      </c>
      <c r="E39" s="119">
        <v>451049</v>
      </c>
      <c r="F39" s="47">
        <v>13109.25</v>
      </c>
      <c r="G39" s="19">
        <f t="shared" si="0"/>
        <v>464158.25</v>
      </c>
      <c r="H39" s="20">
        <f t="shared" si="1"/>
        <v>0.35704480769230768</v>
      </c>
    </row>
    <row r="40" spans="2:8" x14ac:dyDescent="0.25">
      <c r="B40" s="6" t="s">
        <v>77</v>
      </c>
      <c r="C40" s="5" t="s">
        <v>78</v>
      </c>
      <c r="D40" s="9">
        <v>1661066</v>
      </c>
      <c r="E40" s="120">
        <v>1126384.7000000004</v>
      </c>
      <c r="F40" s="48">
        <v>85043.9</v>
      </c>
      <c r="G40" s="19">
        <f t="shared" si="0"/>
        <v>1211428.6000000003</v>
      </c>
      <c r="H40" s="20">
        <f t="shared" si="1"/>
        <v>0.72930792635572594</v>
      </c>
    </row>
    <row r="41" spans="2:8" x14ac:dyDescent="0.25">
      <c r="B41" s="6" t="s">
        <v>79</v>
      </c>
      <c r="C41" s="5" t="s">
        <v>80</v>
      </c>
      <c r="D41" s="9">
        <v>17290470</v>
      </c>
      <c r="E41" s="121">
        <v>10311747.245000001</v>
      </c>
      <c r="F41" s="19">
        <v>0</v>
      </c>
      <c r="G41" s="19">
        <f t="shared" si="0"/>
        <v>10311747.245000001</v>
      </c>
      <c r="H41" s="20">
        <f t="shared" si="1"/>
        <v>0.59638328194664469</v>
      </c>
    </row>
    <row r="42" spans="2:8" x14ac:dyDescent="0.25">
      <c r="B42" s="6" t="s">
        <v>81</v>
      </c>
      <c r="C42" s="5" t="s">
        <v>82</v>
      </c>
      <c r="D42" s="9">
        <v>11640500</v>
      </c>
      <c r="E42" s="122">
        <v>7169162.5809999993</v>
      </c>
      <c r="F42" s="19">
        <v>0</v>
      </c>
      <c r="G42" s="19">
        <f t="shared" si="0"/>
        <v>7169162.5809999993</v>
      </c>
      <c r="H42" s="20">
        <f t="shared" si="1"/>
        <v>0.6158809828615609</v>
      </c>
    </row>
    <row r="43" spans="2:8" x14ac:dyDescent="0.25">
      <c r="B43" s="6" t="s">
        <v>83</v>
      </c>
      <c r="C43" s="5" t="s">
        <v>84</v>
      </c>
      <c r="D43" s="9">
        <v>12280056</v>
      </c>
      <c r="E43" s="123">
        <v>3511805.7600000007</v>
      </c>
      <c r="F43" s="19">
        <v>0</v>
      </c>
      <c r="G43" s="19">
        <f t="shared" si="0"/>
        <v>3511805.7600000007</v>
      </c>
      <c r="H43" s="20">
        <f t="shared" si="1"/>
        <v>0.28597636362570339</v>
      </c>
    </row>
    <row r="44" spans="2:8" x14ac:dyDescent="0.25">
      <c r="B44" s="6" t="s">
        <v>85</v>
      </c>
      <c r="C44" s="5" t="s">
        <v>86</v>
      </c>
      <c r="D44" s="9">
        <v>8104417</v>
      </c>
      <c r="E44" s="124">
        <v>4928347.9899999974</v>
      </c>
      <c r="F44" s="49">
        <v>414011.67499999999</v>
      </c>
      <c r="G44" s="19">
        <f t="shared" si="0"/>
        <v>5342359.6649999972</v>
      </c>
      <c r="H44" s="20">
        <f t="shared" si="1"/>
        <v>0.65919111331512148</v>
      </c>
    </row>
    <row r="45" spans="2:8" x14ac:dyDescent="0.25">
      <c r="B45" s="6" t="s">
        <v>87</v>
      </c>
      <c r="C45" s="5" t="s">
        <v>88</v>
      </c>
      <c r="D45" s="9">
        <v>1154264</v>
      </c>
      <c r="E45" s="125">
        <v>381869.37499999994</v>
      </c>
      <c r="F45" s="50">
        <v>31450.7592</v>
      </c>
      <c r="G45" s="19">
        <f t="shared" si="0"/>
        <v>413320.13419999997</v>
      </c>
      <c r="H45" s="20">
        <f t="shared" si="1"/>
        <v>0.35808110986741332</v>
      </c>
    </row>
    <row r="46" spans="2:8" x14ac:dyDescent="0.25">
      <c r="B46" s="6" t="s">
        <v>89</v>
      </c>
      <c r="C46" s="5" t="s">
        <v>90</v>
      </c>
      <c r="D46" s="9">
        <v>458608</v>
      </c>
      <c r="E46" s="126">
        <v>175403.10000000003</v>
      </c>
      <c r="F46" s="19">
        <v>0</v>
      </c>
      <c r="G46" s="19">
        <f t="shared" si="0"/>
        <v>175403.10000000003</v>
      </c>
      <c r="H46" s="20">
        <f t="shared" si="1"/>
        <v>0.38246846980427734</v>
      </c>
    </row>
    <row r="47" spans="2:8" x14ac:dyDescent="0.25">
      <c r="B47" s="6" t="s">
        <v>91</v>
      </c>
      <c r="C47" s="5" t="s">
        <v>92</v>
      </c>
      <c r="D47" s="9">
        <v>9834335</v>
      </c>
      <c r="E47" s="127">
        <v>5944183.6150000021</v>
      </c>
      <c r="F47" s="51">
        <v>172387.625</v>
      </c>
      <c r="G47" s="19">
        <f t="shared" si="0"/>
        <v>6116571.2400000021</v>
      </c>
      <c r="H47" s="20">
        <f t="shared" si="1"/>
        <v>0.62196083822647918</v>
      </c>
    </row>
    <row r="48" spans="2:8" x14ac:dyDescent="0.25">
      <c r="B48" s="6" t="s">
        <v>93</v>
      </c>
      <c r="C48" s="5" t="s">
        <v>94</v>
      </c>
      <c r="D48" s="10">
        <v>1400000</v>
      </c>
      <c r="E48" s="128">
        <v>578396.49999999977</v>
      </c>
      <c r="F48" s="52">
        <v>122164.25</v>
      </c>
      <c r="G48" s="19">
        <f t="shared" si="0"/>
        <v>700560.74999999977</v>
      </c>
      <c r="H48" s="20">
        <f t="shared" si="1"/>
        <v>0.50040053571428555</v>
      </c>
    </row>
    <row r="49" spans="2:8" x14ac:dyDescent="0.25">
      <c r="B49" s="7">
        <v>541402</v>
      </c>
      <c r="C49" s="5" t="s">
        <v>95</v>
      </c>
      <c r="D49" s="9">
        <v>5610</v>
      </c>
      <c r="E49" s="19">
        <v>0</v>
      </c>
      <c r="F49" s="19">
        <v>0</v>
      </c>
      <c r="G49" s="19">
        <f t="shared" si="0"/>
        <v>0</v>
      </c>
      <c r="H49" s="20">
        <f t="shared" si="1"/>
        <v>0</v>
      </c>
    </row>
    <row r="50" spans="2:8" x14ac:dyDescent="0.25">
      <c r="B50" s="6" t="s">
        <v>96</v>
      </c>
      <c r="C50" s="5" t="s">
        <v>97</v>
      </c>
      <c r="D50" s="9">
        <v>5358689</v>
      </c>
      <c r="E50" s="129">
        <v>435071.34000000008</v>
      </c>
      <c r="F50" s="53">
        <v>517710.50099999999</v>
      </c>
      <c r="G50" s="19">
        <f t="shared" si="0"/>
        <v>952781.84100000001</v>
      </c>
      <c r="H50" s="20">
        <f t="shared" si="1"/>
        <v>0.1778012944957246</v>
      </c>
    </row>
    <row r="51" spans="2:8" x14ac:dyDescent="0.25">
      <c r="B51" s="6" t="s">
        <v>98</v>
      </c>
      <c r="C51" s="5" t="s">
        <v>99</v>
      </c>
      <c r="D51" s="9">
        <v>623086</v>
      </c>
      <c r="E51" s="130">
        <v>155738</v>
      </c>
      <c r="F51" s="19">
        <v>0</v>
      </c>
      <c r="G51" s="19">
        <f t="shared" si="0"/>
        <v>155738</v>
      </c>
      <c r="H51" s="20">
        <f t="shared" si="1"/>
        <v>0.24994623535113933</v>
      </c>
    </row>
    <row r="52" spans="2:8" x14ac:dyDescent="0.25">
      <c r="B52" s="6" t="s">
        <v>100</v>
      </c>
      <c r="C52" s="5" t="s">
        <v>101</v>
      </c>
      <c r="D52" s="9">
        <v>12643600</v>
      </c>
      <c r="E52" s="131">
        <v>7082927.1900000023</v>
      </c>
      <c r="F52" s="19">
        <v>0</v>
      </c>
      <c r="G52" s="19">
        <f t="shared" si="0"/>
        <v>7082927.1900000023</v>
      </c>
      <c r="H52" s="20">
        <f t="shared" si="1"/>
        <v>0.56019861352779288</v>
      </c>
    </row>
    <row r="53" spans="2:8" x14ac:dyDescent="0.25">
      <c r="B53" s="6" t="s">
        <v>102</v>
      </c>
      <c r="C53" s="5" t="s">
        <v>103</v>
      </c>
      <c r="D53" s="10">
        <v>3638000</v>
      </c>
      <c r="E53" s="132">
        <v>1551998.6</v>
      </c>
      <c r="F53" s="54">
        <v>15924.550000000001</v>
      </c>
      <c r="G53" s="19">
        <f t="shared" si="0"/>
        <v>1567923.1500000001</v>
      </c>
      <c r="H53" s="20">
        <f t="shared" si="1"/>
        <v>0.43098492303463443</v>
      </c>
    </row>
    <row r="54" spans="2:8" x14ac:dyDescent="0.25">
      <c r="B54" s="6" t="s">
        <v>104</v>
      </c>
      <c r="C54" s="5" t="s">
        <v>105</v>
      </c>
      <c r="D54" s="9">
        <v>7882458</v>
      </c>
      <c r="E54" s="133">
        <v>2678652.1400000006</v>
      </c>
      <c r="F54" s="55">
        <v>239204.21899999998</v>
      </c>
      <c r="G54" s="19">
        <f t="shared" si="0"/>
        <v>2917856.3590000006</v>
      </c>
      <c r="H54" s="20">
        <f t="shared" si="1"/>
        <v>0.37017087296881263</v>
      </c>
    </row>
    <row r="55" spans="2:8" x14ac:dyDescent="0.25">
      <c r="B55" s="6">
        <v>571401</v>
      </c>
      <c r="C55" s="5" t="s">
        <v>106</v>
      </c>
      <c r="D55" s="9">
        <v>2660</v>
      </c>
      <c r="E55" s="19">
        <v>0</v>
      </c>
      <c r="F55" s="19">
        <v>0</v>
      </c>
      <c r="G55" s="19">
        <f t="shared" si="0"/>
        <v>0</v>
      </c>
      <c r="H55" s="20">
        <f t="shared" si="1"/>
        <v>0</v>
      </c>
    </row>
    <row r="56" spans="2:8" x14ac:dyDescent="0.25">
      <c r="B56" s="6" t="s">
        <v>107</v>
      </c>
      <c r="C56" s="5" t="s">
        <v>108</v>
      </c>
      <c r="D56" s="9">
        <v>10480119</v>
      </c>
      <c r="E56" s="134">
        <v>6530551.7654999988</v>
      </c>
      <c r="F56" s="19">
        <v>0</v>
      </c>
      <c r="G56" s="19">
        <f t="shared" si="0"/>
        <v>6530551.7654999988</v>
      </c>
      <c r="H56" s="20">
        <f t="shared" si="1"/>
        <v>0.62313717673434799</v>
      </c>
    </row>
    <row r="57" spans="2:8" x14ac:dyDescent="0.25">
      <c r="B57" s="6" t="s">
        <v>109</v>
      </c>
      <c r="C57" s="5" t="s">
        <v>110</v>
      </c>
      <c r="D57" s="9">
        <v>3302945</v>
      </c>
      <c r="E57" s="135">
        <v>2260398.3299999991</v>
      </c>
      <c r="F57" s="56">
        <v>109579.50569999999</v>
      </c>
      <c r="G57" s="19">
        <f t="shared" si="0"/>
        <v>2369977.8356999992</v>
      </c>
      <c r="H57" s="20">
        <f t="shared" si="1"/>
        <v>0.7175347563159542</v>
      </c>
    </row>
    <row r="58" spans="2:8" x14ac:dyDescent="0.25">
      <c r="B58" s="6" t="s">
        <v>111</v>
      </c>
      <c r="C58" s="5" t="s">
        <v>112</v>
      </c>
      <c r="D58" s="9">
        <v>5283290</v>
      </c>
      <c r="E58" s="136">
        <v>867342.8</v>
      </c>
      <c r="F58" s="19">
        <v>0</v>
      </c>
      <c r="G58" s="19">
        <f t="shared" si="0"/>
        <v>867342.8</v>
      </c>
      <c r="H58" s="20">
        <f t="shared" si="1"/>
        <v>0.16416717613456766</v>
      </c>
    </row>
    <row r="59" spans="2:8" x14ac:dyDescent="0.25">
      <c r="B59" s="6" t="s">
        <v>113</v>
      </c>
      <c r="C59" s="5" t="s">
        <v>114</v>
      </c>
      <c r="D59" s="9">
        <v>39732</v>
      </c>
      <c r="E59" s="137">
        <v>80512</v>
      </c>
      <c r="F59" s="19">
        <v>0</v>
      </c>
      <c r="G59" s="19">
        <f t="shared" si="0"/>
        <v>80512</v>
      </c>
      <c r="H59" s="20">
        <f t="shared" si="1"/>
        <v>2.0263767240511426</v>
      </c>
    </row>
    <row r="60" spans="2:8" x14ac:dyDescent="0.25">
      <c r="B60" s="6" t="s">
        <v>115</v>
      </c>
      <c r="C60" s="5" t="s">
        <v>116</v>
      </c>
      <c r="D60" s="9">
        <v>9347971</v>
      </c>
      <c r="E60" s="138">
        <v>5937134.0149999959</v>
      </c>
      <c r="F60" s="57">
        <v>62805.224999999999</v>
      </c>
      <c r="G60" s="19">
        <f t="shared" si="0"/>
        <v>5999939.2399999956</v>
      </c>
      <c r="H60" s="20">
        <f t="shared" si="1"/>
        <v>0.64184401513440681</v>
      </c>
    </row>
    <row r="61" spans="2:8" x14ac:dyDescent="0.25">
      <c r="B61" s="6" t="s">
        <v>117</v>
      </c>
      <c r="C61" s="5" t="s">
        <v>118</v>
      </c>
      <c r="D61" s="10">
        <v>750000</v>
      </c>
      <c r="E61" s="139">
        <v>238002.7</v>
      </c>
      <c r="F61" s="58">
        <v>99002.486100000009</v>
      </c>
      <c r="G61" s="19">
        <f t="shared" si="0"/>
        <v>337005.18610000005</v>
      </c>
      <c r="H61" s="20">
        <f t="shared" si="1"/>
        <v>0.4493402481333334</v>
      </c>
    </row>
    <row r="62" spans="2:8" x14ac:dyDescent="0.25">
      <c r="B62" s="6" t="s">
        <v>119</v>
      </c>
      <c r="C62" s="5" t="s">
        <v>120</v>
      </c>
      <c r="D62" s="9">
        <v>2102385</v>
      </c>
      <c r="E62" s="140">
        <v>976361.1</v>
      </c>
      <c r="F62" s="59">
        <v>69598.2</v>
      </c>
      <c r="G62" s="19">
        <f t="shared" si="0"/>
        <v>1045959.2999999999</v>
      </c>
      <c r="H62" s="20">
        <f t="shared" si="1"/>
        <v>0.49751082698934779</v>
      </c>
    </row>
    <row r="63" spans="2:8" x14ac:dyDescent="0.25">
      <c r="B63" s="6" t="s">
        <v>121</v>
      </c>
      <c r="C63" s="5" t="s">
        <v>122</v>
      </c>
      <c r="D63" s="9">
        <v>17114913</v>
      </c>
      <c r="E63" s="141">
        <v>9718448.2949999962</v>
      </c>
      <c r="F63" s="19">
        <v>0</v>
      </c>
      <c r="G63" s="19">
        <f t="shared" si="0"/>
        <v>9718448.2949999962</v>
      </c>
      <c r="H63" s="20">
        <f t="shared" si="1"/>
        <v>0.56783509767183715</v>
      </c>
    </row>
    <row r="64" spans="2:8" x14ac:dyDescent="0.25">
      <c r="B64" s="6" t="s">
        <v>123</v>
      </c>
      <c r="C64" s="5" t="s">
        <v>124</v>
      </c>
      <c r="D64" s="9">
        <v>1700000</v>
      </c>
      <c r="E64" s="142">
        <v>300387.09999999998</v>
      </c>
      <c r="F64" s="60">
        <v>64277.4</v>
      </c>
      <c r="G64" s="19">
        <f t="shared" si="0"/>
        <v>364664.5</v>
      </c>
      <c r="H64" s="20">
        <f t="shared" si="1"/>
        <v>0.21450852941176471</v>
      </c>
    </row>
    <row r="65" spans="2:8" x14ac:dyDescent="0.25">
      <c r="B65" s="6" t="s">
        <v>125</v>
      </c>
      <c r="C65" s="5" t="s">
        <v>126</v>
      </c>
      <c r="D65" s="9">
        <v>4007560</v>
      </c>
      <c r="E65" s="143">
        <v>2320867.5000000005</v>
      </c>
      <c r="F65" s="61">
        <v>142033.85</v>
      </c>
      <c r="G65" s="19">
        <f t="shared" si="0"/>
        <v>2462901.3500000006</v>
      </c>
      <c r="H65" s="20">
        <f t="shared" si="1"/>
        <v>0.61456381189551756</v>
      </c>
    </row>
    <row r="66" spans="2:8" x14ac:dyDescent="0.25">
      <c r="B66" s="6" t="s">
        <v>127</v>
      </c>
      <c r="C66" s="5" t="s">
        <v>128</v>
      </c>
      <c r="D66" s="9">
        <v>3927906</v>
      </c>
      <c r="E66" s="144">
        <v>1359738.8799999999</v>
      </c>
      <c r="F66" s="62">
        <v>235715.80610000002</v>
      </c>
      <c r="G66" s="19">
        <f t="shared" si="0"/>
        <v>1595454.6860999998</v>
      </c>
      <c r="H66" s="20">
        <f t="shared" si="1"/>
        <v>0.40618453855565784</v>
      </c>
    </row>
    <row r="67" spans="2:8" x14ac:dyDescent="0.25">
      <c r="B67" s="6" t="s">
        <v>129</v>
      </c>
      <c r="C67" s="5" t="s">
        <v>130</v>
      </c>
      <c r="D67" s="9">
        <v>21543151</v>
      </c>
      <c r="E67" s="145">
        <v>11969460.449500002</v>
      </c>
      <c r="F67" s="19">
        <v>0</v>
      </c>
      <c r="G67" s="19">
        <f t="shared" si="0"/>
        <v>11969460.449500002</v>
      </c>
      <c r="H67" s="20">
        <f t="shared" si="1"/>
        <v>0.55560398056440319</v>
      </c>
    </row>
    <row r="68" spans="2:8" x14ac:dyDescent="0.25">
      <c r="B68" s="6" t="s">
        <v>131</v>
      </c>
      <c r="C68" s="5" t="s">
        <v>132</v>
      </c>
      <c r="D68" s="9">
        <v>2267085</v>
      </c>
      <c r="E68" s="146">
        <v>1764555.2</v>
      </c>
      <c r="F68" s="19">
        <v>0</v>
      </c>
      <c r="G68" s="19">
        <f t="shared" si="0"/>
        <v>1764555.2</v>
      </c>
      <c r="H68" s="20">
        <f t="shared" si="1"/>
        <v>0.77833658640942005</v>
      </c>
    </row>
    <row r="69" spans="2:8" x14ac:dyDescent="0.25">
      <c r="B69" s="6" t="s">
        <v>133</v>
      </c>
      <c r="C69" s="5" t="s">
        <v>134</v>
      </c>
      <c r="D69" s="9">
        <v>2363245</v>
      </c>
      <c r="E69" s="147">
        <v>1111743.1200000001</v>
      </c>
      <c r="F69" s="63">
        <v>374.25409999999999</v>
      </c>
      <c r="G69" s="19">
        <f t="shared" si="0"/>
        <v>1112117.3741000001</v>
      </c>
      <c r="H69" s="20">
        <f t="shared" si="1"/>
        <v>0.47058911543238224</v>
      </c>
    </row>
    <row r="70" spans="2:8" x14ac:dyDescent="0.25">
      <c r="B70" s="6" t="s">
        <v>135</v>
      </c>
      <c r="C70" s="5" t="s">
        <v>136</v>
      </c>
      <c r="D70" s="9">
        <v>4045461</v>
      </c>
      <c r="E70" s="148">
        <v>2999048.6300000004</v>
      </c>
      <c r="F70" s="19">
        <v>0</v>
      </c>
      <c r="G70" s="19">
        <f t="shared" ref="G70:G98" si="2">SUM(E70:F70)</f>
        <v>2999048.6300000004</v>
      </c>
      <c r="H70" s="20">
        <f t="shared" ref="H70:H99" si="3">G70/D70</f>
        <v>0.74133668078866666</v>
      </c>
    </row>
    <row r="71" spans="2:8" x14ac:dyDescent="0.25">
      <c r="B71" s="6" t="s">
        <v>137</v>
      </c>
      <c r="C71" s="5" t="s">
        <v>138</v>
      </c>
      <c r="D71" s="10">
        <v>253800</v>
      </c>
      <c r="E71" s="149">
        <v>28261.199999999997</v>
      </c>
      <c r="F71" s="64">
        <v>5720.4</v>
      </c>
      <c r="G71" s="19">
        <f t="shared" si="2"/>
        <v>33981.599999999999</v>
      </c>
      <c r="H71" s="20">
        <f t="shared" si="3"/>
        <v>0.13389125295508272</v>
      </c>
    </row>
    <row r="72" spans="2:8" x14ac:dyDescent="0.25">
      <c r="B72" s="6" t="s">
        <v>139</v>
      </c>
      <c r="C72" s="5" t="s">
        <v>140</v>
      </c>
      <c r="D72" s="10">
        <v>5500000</v>
      </c>
      <c r="E72" s="150">
        <v>1541282.8199999998</v>
      </c>
      <c r="F72" s="65">
        <v>679987.76159999997</v>
      </c>
      <c r="G72" s="19">
        <f t="shared" si="2"/>
        <v>2221270.5815999997</v>
      </c>
      <c r="H72" s="20">
        <f t="shared" si="3"/>
        <v>0.40386737847272719</v>
      </c>
    </row>
    <row r="73" spans="2:8" x14ac:dyDescent="0.25">
      <c r="B73" s="6" t="s">
        <v>141</v>
      </c>
      <c r="C73" s="5" t="s">
        <v>142</v>
      </c>
      <c r="D73" s="9">
        <v>1840480</v>
      </c>
      <c r="E73" s="151">
        <v>1080680.8500000001</v>
      </c>
      <c r="F73" s="66">
        <v>55850.875</v>
      </c>
      <c r="G73" s="19">
        <f t="shared" si="2"/>
        <v>1136531.7250000001</v>
      </c>
      <c r="H73" s="20">
        <f t="shared" si="3"/>
        <v>0.61751919336260108</v>
      </c>
    </row>
    <row r="74" spans="2:8" x14ac:dyDescent="0.25">
      <c r="B74" s="6" t="s">
        <v>143</v>
      </c>
      <c r="C74" s="5" t="s">
        <v>144</v>
      </c>
      <c r="D74" s="9">
        <v>352905</v>
      </c>
      <c r="E74" s="152">
        <v>68074.799999999945</v>
      </c>
      <c r="F74" s="67">
        <v>26959.35</v>
      </c>
      <c r="G74" s="19">
        <f t="shared" si="2"/>
        <v>95034.149999999936</v>
      </c>
      <c r="H74" s="20">
        <f t="shared" si="3"/>
        <v>0.26929102733030119</v>
      </c>
    </row>
    <row r="75" spans="2:8" x14ac:dyDescent="0.25">
      <c r="B75" s="6" t="s">
        <v>145</v>
      </c>
      <c r="C75" s="5" t="s">
        <v>146</v>
      </c>
      <c r="D75" s="9">
        <v>5600000</v>
      </c>
      <c r="E75" s="153">
        <v>2786869.7999999984</v>
      </c>
      <c r="F75" s="19">
        <v>0</v>
      </c>
      <c r="G75" s="19">
        <f t="shared" si="2"/>
        <v>2786869.7999999984</v>
      </c>
      <c r="H75" s="20">
        <f t="shared" si="3"/>
        <v>0.49765532142857116</v>
      </c>
    </row>
    <row r="76" spans="2:8" x14ac:dyDescent="0.25">
      <c r="B76" s="6">
        <v>751301</v>
      </c>
      <c r="C76" s="5" t="s">
        <v>147</v>
      </c>
      <c r="D76" s="9">
        <v>98588</v>
      </c>
      <c r="E76" s="19">
        <v>0</v>
      </c>
      <c r="F76" s="68">
        <v>59587.5</v>
      </c>
      <c r="G76" s="19">
        <f t="shared" si="2"/>
        <v>59587.5</v>
      </c>
      <c r="H76" s="20">
        <f t="shared" si="3"/>
        <v>0.60440925873331441</v>
      </c>
    </row>
    <row r="77" spans="2:8" x14ac:dyDescent="0.25">
      <c r="B77" s="6" t="s">
        <v>148</v>
      </c>
      <c r="C77" s="5" t="s">
        <v>149</v>
      </c>
      <c r="D77" s="9">
        <v>1903652</v>
      </c>
      <c r="E77" s="154">
        <v>978290.00000000012</v>
      </c>
      <c r="F77" s="69">
        <v>284063.2</v>
      </c>
      <c r="G77" s="19">
        <f t="shared" si="2"/>
        <v>1262353.2000000002</v>
      </c>
      <c r="H77" s="20">
        <f t="shared" si="3"/>
        <v>0.66312183109097678</v>
      </c>
    </row>
    <row r="78" spans="2:8" x14ac:dyDescent="0.25">
      <c r="B78" s="6" t="s">
        <v>150</v>
      </c>
      <c r="C78" s="5" t="s">
        <v>151</v>
      </c>
      <c r="D78" s="9">
        <v>10282448</v>
      </c>
      <c r="E78" s="155">
        <v>4888565.669999999</v>
      </c>
      <c r="F78" s="70">
        <v>521965.04850000009</v>
      </c>
      <c r="G78" s="19">
        <f t="shared" si="2"/>
        <v>5410530.7184999995</v>
      </c>
      <c r="H78" s="20">
        <f t="shared" si="3"/>
        <v>0.52619091470241319</v>
      </c>
    </row>
    <row r="79" spans="2:8" x14ac:dyDescent="0.25">
      <c r="B79" s="6" t="s">
        <v>152</v>
      </c>
      <c r="C79" s="5" t="s">
        <v>153</v>
      </c>
      <c r="D79" s="9">
        <v>1548259</v>
      </c>
      <c r="E79" s="156">
        <v>334084.89999999997</v>
      </c>
      <c r="F79" s="71">
        <v>243449.8</v>
      </c>
      <c r="G79" s="19">
        <f t="shared" si="2"/>
        <v>577534.69999999995</v>
      </c>
      <c r="H79" s="20">
        <f t="shared" si="3"/>
        <v>0.37302202021754755</v>
      </c>
    </row>
    <row r="80" spans="2:8" x14ac:dyDescent="0.25">
      <c r="B80" s="6" t="s">
        <v>154</v>
      </c>
      <c r="C80" s="5" t="s">
        <v>155</v>
      </c>
      <c r="D80" s="9">
        <v>5203834</v>
      </c>
      <c r="E80" s="157">
        <v>3063997.2199999997</v>
      </c>
      <c r="F80" s="72">
        <v>85974.751799999998</v>
      </c>
      <c r="G80" s="19">
        <f t="shared" si="2"/>
        <v>3149971.9717999999</v>
      </c>
      <c r="H80" s="20">
        <f t="shared" si="3"/>
        <v>0.60531753545558908</v>
      </c>
    </row>
    <row r="81" spans="2:8" x14ac:dyDescent="0.25">
      <c r="B81" s="6">
        <v>751465</v>
      </c>
      <c r="C81" s="5" t="s">
        <v>156</v>
      </c>
      <c r="D81" s="9">
        <v>1934</v>
      </c>
      <c r="E81" s="19">
        <v>0</v>
      </c>
      <c r="F81" s="73">
        <v>271.75</v>
      </c>
      <c r="G81" s="19">
        <f t="shared" si="2"/>
        <v>271.75</v>
      </c>
      <c r="H81" s="20">
        <f t="shared" si="3"/>
        <v>0.140511892450879</v>
      </c>
    </row>
    <row r="82" spans="2:8" x14ac:dyDescent="0.25">
      <c r="B82" s="6" t="s">
        <v>157</v>
      </c>
      <c r="C82" s="5" t="s">
        <v>158</v>
      </c>
      <c r="D82" s="11">
        <v>1950000</v>
      </c>
      <c r="E82" s="158">
        <v>906123.48999999976</v>
      </c>
      <c r="F82" s="19">
        <v>0</v>
      </c>
      <c r="G82" s="19">
        <f t="shared" si="2"/>
        <v>906123.48999999976</v>
      </c>
      <c r="H82" s="20">
        <f t="shared" si="3"/>
        <v>0.46467871282051271</v>
      </c>
    </row>
    <row r="83" spans="2:8" x14ac:dyDescent="0.25">
      <c r="B83" s="6" t="s">
        <v>159</v>
      </c>
      <c r="C83" s="5" t="s">
        <v>160</v>
      </c>
      <c r="D83" s="9">
        <v>1723818</v>
      </c>
      <c r="E83" s="159">
        <v>651728.85</v>
      </c>
      <c r="F83" s="19">
        <v>0</v>
      </c>
      <c r="G83" s="19">
        <f t="shared" si="2"/>
        <v>651728.85</v>
      </c>
      <c r="H83" s="20">
        <f t="shared" si="3"/>
        <v>0.37807288820513535</v>
      </c>
    </row>
    <row r="84" spans="2:8" x14ac:dyDescent="0.25">
      <c r="B84" s="7">
        <v>779402</v>
      </c>
      <c r="C84" s="5" t="s">
        <v>161</v>
      </c>
      <c r="D84" s="9">
        <v>10289</v>
      </c>
      <c r="E84" s="19">
        <v>0</v>
      </c>
      <c r="F84" s="74">
        <v>90547.154699999999</v>
      </c>
      <c r="G84" s="19">
        <f t="shared" si="2"/>
        <v>90547.154699999999</v>
      </c>
      <c r="H84" s="20">
        <f t="shared" si="3"/>
        <v>8.8003843619399351</v>
      </c>
    </row>
    <row r="85" spans="2:8" x14ac:dyDescent="0.25">
      <c r="B85" s="6" t="s">
        <v>162</v>
      </c>
      <c r="C85" s="5" t="s">
        <v>163</v>
      </c>
      <c r="D85" s="9">
        <v>5244435</v>
      </c>
      <c r="E85" s="160">
        <v>2304237.7999999998</v>
      </c>
      <c r="F85" s="75">
        <v>44690.625</v>
      </c>
      <c r="G85" s="19">
        <f t="shared" si="2"/>
        <v>2348928.4249999998</v>
      </c>
      <c r="H85" s="20">
        <f t="shared" si="3"/>
        <v>0.44788970117848725</v>
      </c>
    </row>
    <row r="86" spans="2:8" x14ac:dyDescent="0.25">
      <c r="B86" s="6" t="s">
        <v>164</v>
      </c>
      <c r="C86" s="5" t="s">
        <v>165</v>
      </c>
      <c r="D86" s="9">
        <v>5834978</v>
      </c>
      <c r="E86" s="161">
        <v>3249285.1099999989</v>
      </c>
      <c r="F86" s="76">
        <v>1323.0963999999999</v>
      </c>
      <c r="G86" s="19">
        <f t="shared" si="2"/>
        <v>3250608.2063999991</v>
      </c>
      <c r="H86" s="20">
        <f t="shared" si="3"/>
        <v>0.55709005353576291</v>
      </c>
    </row>
    <row r="87" spans="2:8" x14ac:dyDescent="0.25">
      <c r="B87" s="6" t="s">
        <v>166</v>
      </c>
      <c r="C87" s="5" t="s">
        <v>167</v>
      </c>
      <c r="D87" s="9">
        <v>101931</v>
      </c>
      <c r="E87" s="162">
        <v>26969.35</v>
      </c>
      <c r="F87" s="19">
        <v>0</v>
      </c>
      <c r="G87" s="19">
        <f t="shared" si="2"/>
        <v>26969.35</v>
      </c>
      <c r="H87" s="20">
        <f t="shared" si="3"/>
        <v>0.26458437570513388</v>
      </c>
    </row>
    <row r="88" spans="2:8" x14ac:dyDescent="0.25">
      <c r="B88" s="6" t="s">
        <v>168</v>
      </c>
      <c r="C88" s="5" t="s">
        <v>169</v>
      </c>
      <c r="D88" s="10">
        <v>4850000</v>
      </c>
      <c r="E88" s="163">
        <v>1687012.56</v>
      </c>
      <c r="F88" s="77">
        <v>1339527</v>
      </c>
      <c r="G88" s="19">
        <f t="shared" si="2"/>
        <v>3026539.56</v>
      </c>
      <c r="H88" s="20">
        <f t="shared" si="3"/>
        <v>0.62402877525773193</v>
      </c>
    </row>
    <row r="89" spans="2:8" x14ac:dyDescent="0.25">
      <c r="B89" s="6" t="s">
        <v>170</v>
      </c>
      <c r="C89" s="5" t="s">
        <v>171</v>
      </c>
      <c r="D89" s="9">
        <v>16136284</v>
      </c>
      <c r="E89" s="164">
        <v>9812203.9950000029</v>
      </c>
      <c r="F89" s="78">
        <v>180609.397</v>
      </c>
      <c r="G89" s="19">
        <f t="shared" si="2"/>
        <v>9992813.3920000028</v>
      </c>
      <c r="H89" s="20">
        <f t="shared" si="3"/>
        <v>0.61927599886070439</v>
      </c>
    </row>
    <row r="90" spans="2:8" x14ac:dyDescent="0.25">
      <c r="B90" s="6" t="s">
        <v>172</v>
      </c>
      <c r="C90" s="5" t="s">
        <v>173</v>
      </c>
      <c r="D90" s="9">
        <v>384916</v>
      </c>
      <c r="E90" s="165">
        <v>113391.00000000001</v>
      </c>
      <c r="F90" s="79">
        <v>3548.6354999999999</v>
      </c>
      <c r="G90" s="19">
        <f t="shared" si="2"/>
        <v>116939.63550000002</v>
      </c>
      <c r="H90" s="20">
        <f t="shared" si="3"/>
        <v>0.30380559784472461</v>
      </c>
    </row>
    <row r="91" spans="2:8" x14ac:dyDescent="0.25">
      <c r="B91" s="6" t="s">
        <v>174</v>
      </c>
      <c r="C91" s="5" t="s">
        <v>175</v>
      </c>
      <c r="D91" s="9">
        <v>7710362</v>
      </c>
      <c r="E91" s="166">
        <v>4981276.2399999993</v>
      </c>
      <c r="F91" s="80">
        <v>17995.424999999999</v>
      </c>
      <c r="G91" s="19">
        <f t="shared" si="2"/>
        <v>4999271.6649999991</v>
      </c>
      <c r="H91" s="20">
        <f t="shared" si="3"/>
        <v>0.64838352142221067</v>
      </c>
    </row>
    <row r="92" spans="2:8" x14ac:dyDescent="0.25">
      <c r="B92" s="6" t="s">
        <v>176</v>
      </c>
      <c r="C92" s="5" t="s">
        <v>177</v>
      </c>
      <c r="D92" s="9">
        <v>2129433</v>
      </c>
      <c r="E92" s="167">
        <v>1423661.84</v>
      </c>
      <c r="F92" s="19">
        <v>0</v>
      </c>
      <c r="G92" s="19">
        <f t="shared" si="2"/>
        <v>1423661.84</v>
      </c>
      <c r="H92" s="20">
        <f t="shared" si="3"/>
        <v>0.66856381017857813</v>
      </c>
    </row>
    <row r="93" spans="2:8" x14ac:dyDescent="0.25">
      <c r="B93" s="6" t="s">
        <v>178</v>
      </c>
      <c r="C93" s="5" t="s">
        <v>179</v>
      </c>
      <c r="D93" s="9">
        <v>10797844</v>
      </c>
      <c r="E93" s="168">
        <v>6284458.5135000022</v>
      </c>
      <c r="F93" s="19">
        <v>0</v>
      </c>
      <c r="G93" s="19">
        <f t="shared" si="2"/>
        <v>6284458.5135000022</v>
      </c>
      <c r="H93" s="20">
        <f t="shared" si="3"/>
        <v>0.58201049334478272</v>
      </c>
    </row>
    <row r="94" spans="2:8" x14ac:dyDescent="0.25">
      <c r="B94" s="6" t="s">
        <v>180</v>
      </c>
      <c r="C94" s="5" t="s">
        <v>181</v>
      </c>
      <c r="D94" s="9">
        <v>6429728</v>
      </c>
      <c r="E94" s="169">
        <v>4451906.95</v>
      </c>
      <c r="F94" s="81">
        <v>104769.25</v>
      </c>
      <c r="G94" s="19">
        <f t="shared" si="2"/>
        <v>4556676.2</v>
      </c>
      <c r="H94" s="20">
        <f t="shared" si="3"/>
        <v>0.7086887967889155</v>
      </c>
    </row>
    <row r="95" spans="2:8" x14ac:dyDescent="0.25">
      <c r="B95" s="6" t="s">
        <v>182</v>
      </c>
      <c r="C95" s="5" t="s">
        <v>183</v>
      </c>
      <c r="D95" s="9">
        <v>1939469</v>
      </c>
      <c r="E95" s="170">
        <v>805728.09999999986</v>
      </c>
      <c r="F95" s="82">
        <v>234581.1482</v>
      </c>
      <c r="G95" s="19">
        <f t="shared" si="2"/>
        <v>1040309.2481999998</v>
      </c>
      <c r="H95" s="20">
        <f t="shared" si="3"/>
        <v>0.53638869618436791</v>
      </c>
    </row>
    <row r="96" spans="2:8" x14ac:dyDescent="0.25">
      <c r="B96" s="6" t="s">
        <v>184</v>
      </c>
      <c r="C96" s="5" t="s">
        <v>185</v>
      </c>
      <c r="D96" s="10">
        <v>17988701</v>
      </c>
      <c r="E96" s="171">
        <v>10741472.029999996</v>
      </c>
      <c r="F96" s="83">
        <v>271801.90000000002</v>
      </c>
      <c r="G96" s="19">
        <f t="shared" si="2"/>
        <v>11013273.929999996</v>
      </c>
      <c r="H96" s="20">
        <f t="shared" si="3"/>
        <v>0.61223286384047382</v>
      </c>
    </row>
    <row r="97" spans="2:8" x14ac:dyDescent="0.25">
      <c r="B97" s="6" t="s">
        <v>186</v>
      </c>
      <c r="C97" s="5" t="s">
        <v>187</v>
      </c>
      <c r="D97" s="9">
        <v>12352393</v>
      </c>
      <c r="E97" s="172">
        <v>2168564.6800000002</v>
      </c>
      <c r="F97" s="84">
        <v>77085.486799999999</v>
      </c>
      <c r="G97" s="19">
        <f t="shared" si="2"/>
        <v>2245650.1668000002</v>
      </c>
      <c r="H97" s="20">
        <f t="shared" si="3"/>
        <v>0.1817987953265412</v>
      </c>
    </row>
    <row r="98" spans="2:8" x14ac:dyDescent="0.25">
      <c r="B98" s="15" t="s">
        <v>188</v>
      </c>
      <c r="C98" s="16" t="s">
        <v>189</v>
      </c>
      <c r="D98" s="17">
        <v>4431090</v>
      </c>
      <c r="E98" s="173">
        <v>2345059</v>
      </c>
      <c r="F98" s="85">
        <v>56012.25</v>
      </c>
      <c r="G98" s="19">
        <f t="shared" si="2"/>
        <v>2401071.25</v>
      </c>
      <c r="H98" s="20">
        <f t="shared" si="3"/>
        <v>0.54186921276706179</v>
      </c>
    </row>
    <row r="99" spans="2:8" ht="15.75" thickBot="1" x14ac:dyDescent="0.3">
      <c r="B99" s="21"/>
      <c r="C99" s="22"/>
      <c r="D99" s="23">
        <v>515386741</v>
      </c>
      <c r="E99" s="23">
        <f>SUM(E5:E98)</f>
        <v>260510128.52799994</v>
      </c>
      <c r="F99" s="23">
        <f>SUM(F5:F98)</f>
        <v>12723442.843800001</v>
      </c>
      <c r="G99" s="23">
        <f>SUM(E99:F99)</f>
        <v>273233571.37179995</v>
      </c>
      <c r="H99" s="20">
        <f t="shared" si="3"/>
        <v>0.53015250419839566</v>
      </c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2016-11-04T10:19:03Z</dcterms:created>
  <dcterms:modified xsi:type="dcterms:W3CDTF">2016-11-04T11:50:58Z</dcterms:modified>
</cp:coreProperties>
</file>